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16EECAA3-C308-44C6-BF01-B978CBD0F76A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'!$A$6:$R$124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'!$A$1:$R$138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F92" i="3" l="1"/>
  <c r="N92" i="3"/>
  <c r="N72" i="3"/>
  <c r="N52" i="3"/>
  <c r="F52" i="3"/>
  <c r="D92" i="3"/>
  <c r="D72" i="3"/>
  <c r="D52" i="3"/>
  <c r="F72" i="3"/>
  <c r="M33" i="3"/>
  <c r="J33" i="3"/>
  <c r="I33" i="3"/>
  <c r="D33" i="3"/>
  <c r="F33" i="3"/>
  <c r="D14" i="3"/>
  <c r="F14" i="3"/>
  <c r="N33" i="3"/>
  <c r="N14" i="3"/>
  <c r="D89" i="3"/>
  <c r="D69" i="3"/>
  <c r="D49" i="3"/>
  <c r="D31" i="3"/>
  <c r="D8" i="3"/>
  <c r="O89" i="3"/>
  <c r="M89" i="3"/>
  <c r="J89" i="3"/>
  <c r="I89" i="3"/>
  <c r="O69" i="3"/>
  <c r="M69" i="3"/>
  <c r="J69" i="3"/>
  <c r="I69" i="3"/>
  <c r="O49" i="3"/>
  <c r="M49" i="3"/>
  <c r="J49" i="3"/>
  <c r="I49" i="3"/>
  <c r="O31" i="3"/>
  <c r="M31" i="3"/>
  <c r="J31" i="3"/>
  <c r="I31" i="3"/>
  <c r="O8" i="3"/>
  <c r="M8" i="3"/>
  <c r="J8" i="3"/>
  <c r="I8" i="3"/>
  <c r="D106" i="3"/>
  <c r="D86" i="3"/>
  <c r="D67" i="3"/>
  <c r="D47" i="3"/>
  <c r="L106" i="3"/>
  <c r="L86" i="3"/>
  <c r="L67" i="3"/>
  <c r="L47" i="3"/>
  <c r="L27" i="3"/>
  <c r="D90" i="3"/>
  <c r="D70" i="3"/>
  <c r="D50" i="3"/>
  <c r="D29" i="3"/>
  <c r="D10" i="3"/>
  <c r="I10" i="3"/>
  <c r="F10" i="3"/>
  <c r="F99" i="3"/>
  <c r="D99" i="3"/>
  <c r="F79" i="3"/>
  <c r="D79" i="3"/>
  <c r="F59" i="3"/>
  <c r="D59" i="3"/>
  <c r="F39" i="3"/>
  <c r="D39" i="3"/>
  <c r="D19" i="3"/>
  <c r="F19" i="3"/>
  <c r="M91" i="3"/>
  <c r="L91" i="3"/>
  <c r="K91" i="3"/>
  <c r="J91" i="3"/>
  <c r="I91" i="3"/>
  <c r="M71" i="3"/>
  <c r="L71" i="3"/>
  <c r="K71" i="3"/>
  <c r="J71" i="3"/>
  <c r="I71" i="3"/>
  <c r="M51" i="3"/>
  <c r="L51" i="3"/>
  <c r="K51" i="3"/>
  <c r="J51" i="3"/>
  <c r="I51" i="3"/>
  <c r="M30" i="3"/>
  <c r="L30" i="3"/>
  <c r="K30" i="3"/>
  <c r="J30" i="3"/>
  <c r="I30" i="3"/>
  <c r="L11" i="3"/>
  <c r="K11" i="3"/>
  <c r="M11" i="3"/>
  <c r="J11" i="3"/>
  <c r="I11" i="3"/>
  <c r="P13" i="3"/>
  <c r="N13" i="3"/>
  <c r="L13" i="3"/>
  <c r="K13" i="3"/>
  <c r="F13" i="3"/>
  <c r="D13" i="3"/>
  <c r="M16" i="3"/>
  <c r="L16" i="3"/>
  <c r="K16" i="3"/>
  <c r="J16" i="3"/>
  <c r="I16" i="3"/>
  <c r="F16" i="3"/>
  <c r="D16" i="3"/>
  <c r="D27" i="3"/>
  <c r="L15" i="3"/>
  <c r="K15" i="3"/>
  <c r="J15" i="3"/>
  <c r="I15" i="3"/>
  <c r="F15" i="3"/>
  <c r="D15" i="3"/>
  <c r="M18" i="3"/>
  <c r="L18" i="3"/>
  <c r="K18" i="3"/>
  <c r="J18" i="3"/>
  <c r="I18" i="3"/>
  <c r="F18" i="3"/>
  <c r="D18" i="3"/>
  <c r="M14" i="3"/>
  <c r="J14" i="3"/>
  <c r="I14" i="3"/>
  <c r="K86" i="3" l="1"/>
  <c r="F86" i="3"/>
  <c r="K47" i="3"/>
  <c r="F47" i="3"/>
  <c r="K27" i="3"/>
  <c r="F27" i="3"/>
  <c r="K67" i="3"/>
  <c r="F67" i="3"/>
  <c r="K106" i="3"/>
  <c r="F106" i="3"/>
  <c r="J99" i="3" l="1"/>
  <c r="I99" i="3"/>
  <c r="J79" i="3"/>
  <c r="I79" i="3"/>
  <c r="J59" i="3"/>
  <c r="I59" i="3"/>
  <c r="J39" i="3"/>
  <c r="I39" i="3"/>
  <c r="J19" i="3"/>
  <c r="I19" i="3"/>
  <c r="D103" i="3"/>
  <c r="D83" i="3"/>
  <c r="D64" i="3"/>
  <c r="D44" i="3"/>
  <c r="D23" i="3"/>
  <c r="F103" i="3"/>
  <c r="F83" i="3"/>
  <c r="F64" i="3"/>
  <c r="F44" i="3"/>
  <c r="F23" i="3"/>
  <c r="R21" i="3"/>
  <c r="O21" i="3"/>
  <c r="M21" i="3"/>
  <c r="J21" i="3"/>
  <c r="I21" i="3"/>
  <c r="F21" i="3"/>
  <c r="D21" i="3"/>
  <c r="F8" i="3" l="1"/>
  <c r="L95" i="3"/>
  <c r="K95" i="3"/>
  <c r="J95" i="3"/>
  <c r="I95" i="3"/>
  <c r="L75" i="3"/>
  <c r="K75" i="3"/>
  <c r="J75" i="3"/>
  <c r="I75" i="3"/>
  <c r="L55" i="3"/>
  <c r="K55" i="3"/>
  <c r="J55" i="3"/>
  <c r="I55" i="3"/>
  <c r="L35" i="3"/>
  <c r="K35" i="3"/>
  <c r="I35" i="3"/>
  <c r="J35" i="3"/>
  <c r="F35" i="3"/>
  <c r="D35" i="3"/>
  <c r="M38" i="3"/>
  <c r="L38" i="3"/>
  <c r="K38" i="3"/>
  <c r="J38" i="3"/>
  <c r="I38" i="3"/>
  <c r="F38" i="3"/>
  <c r="D38" i="3"/>
  <c r="M92" i="3"/>
  <c r="J92" i="3"/>
  <c r="I92" i="3"/>
  <c r="M72" i="3"/>
  <c r="J72" i="3"/>
  <c r="I72" i="3"/>
  <c r="M52" i="3"/>
  <c r="J52" i="3"/>
  <c r="I52" i="3"/>
  <c r="K20" i="3" l="1"/>
  <c r="F20" i="3"/>
  <c r="D20" i="3"/>
  <c r="L9" i="3"/>
  <c r="K9" i="3"/>
  <c r="F9" i="3"/>
  <c r="D9" i="3"/>
  <c r="F11" i="3"/>
  <c r="D11" i="3"/>
  <c r="P23" i="3"/>
  <c r="N23" i="3"/>
  <c r="L23" i="3"/>
  <c r="K23" i="3"/>
  <c r="P12" i="3"/>
  <c r="N12" i="3"/>
  <c r="L12" i="3"/>
  <c r="K12" i="3"/>
  <c r="F12" i="3"/>
  <c r="D12" i="3"/>
  <c r="D54" i="3"/>
  <c r="P94" i="3"/>
  <c r="N94" i="3"/>
  <c r="L94" i="3"/>
  <c r="K94" i="3"/>
  <c r="F94" i="3"/>
  <c r="D94" i="3"/>
  <c r="D7" i="3" l="1"/>
  <c r="D95" i="3"/>
  <c r="D75" i="3"/>
  <c r="D55" i="3"/>
  <c r="F95" i="3"/>
  <c r="F75" i="3"/>
  <c r="F55" i="3"/>
  <c r="M58" i="3"/>
  <c r="L58" i="3"/>
  <c r="M98" i="3"/>
  <c r="L98" i="3"/>
  <c r="K98" i="3"/>
  <c r="J98" i="3"/>
  <c r="I98" i="3"/>
  <c r="M78" i="3"/>
  <c r="L78" i="3"/>
  <c r="K78" i="3"/>
  <c r="J78" i="3"/>
  <c r="I78" i="3"/>
  <c r="K58" i="3"/>
  <c r="J58" i="3"/>
  <c r="I58" i="3"/>
  <c r="D98" i="3"/>
  <c r="D78" i="3"/>
  <c r="D58" i="3"/>
  <c r="F98" i="3"/>
  <c r="F78" i="3"/>
  <c r="F58" i="3"/>
  <c r="L88" i="3" l="1"/>
  <c r="K88" i="3"/>
  <c r="L68" i="3"/>
  <c r="K68" i="3"/>
  <c r="L48" i="3"/>
  <c r="K48" i="3"/>
  <c r="L28" i="3"/>
  <c r="K28" i="3"/>
  <c r="D17" i="3"/>
  <c r="D42" i="3"/>
  <c r="D45" i="3"/>
  <c r="J26" i="3"/>
  <c r="I26" i="3"/>
  <c r="F26" i="3"/>
  <c r="D26" i="3"/>
  <c r="D41" i="3"/>
  <c r="D93" i="3"/>
  <c r="D24" i="3"/>
  <c r="P7" i="3"/>
  <c r="N7" i="3"/>
  <c r="L7" i="3"/>
  <c r="K7" i="3"/>
  <c r="F7" i="3"/>
  <c r="D100" i="3" l="1"/>
  <c r="D25" i="3"/>
  <c r="D105" i="3"/>
  <c r="J105" i="3"/>
  <c r="I105" i="3"/>
  <c r="F105" i="3"/>
  <c r="D22" i="3"/>
  <c r="R41" i="3"/>
  <c r="O41" i="3"/>
  <c r="M41" i="3"/>
  <c r="J41" i="3"/>
  <c r="I41" i="3"/>
  <c r="F41" i="3"/>
  <c r="D104" i="3"/>
  <c r="D84" i="3"/>
  <c r="D65" i="3"/>
  <c r="I50" i="3"/>
  <c r="F50" i="3"/>
  <c r="I29" i="3"/>
  <c r="F29" i="3"/>
  <c r="I70" i="3"/>
  <c r="F70" i="3"/>
  <c r="F90" i="3"/>
  <c r="I90" i="3"/>
  <c r="F89" i="3"/>
  <c r="F49" i="3"/>
  <c r="F31" i="3"/>
  <c r="P24" i="3"/>
  <c r="N24" i="3"/>
  <c r="L24" i="3"/>
  <c r="K24" i="3"/>
  <c r="P87" i="3"/>
  <c r="N87" i="3"/>
  <c r="L87" i="3"/>
  <c r="K87" i="3"/>
  <c r="P63" i="3"/>
  <c r="N63" i="3"/>
  <c r="L63" i="3"/>
  <c r="K63" i="3"/>
  <c r="P43" i="3"/>
  <c r="N43" i="3"/>
  <c r="L43" i="3"/>
  <c r="K43" i="3"/>
  <c r="D71" i="3" l="1"/>
  <c r="P83" i="3"/>
  <c r="N83" i="3"/>
  <c r="L83" i="3"/>
  <c r="K83" i="3"/>
  <c r="P44" i="3"/>
  <c r="N44" i="3"/>
  <c r="L44" i="3"/>
  <c r="K44" i="3"/>
  <c r="P64" i="3"/>
  <c r="N64" i="3"/>
  <c r="L64" i="3"/>
  <c r="K64" i="3"/>
  <c r="L103" i="3"/>
  <c r="P103" i="3"/>
  <c r="K103" i="3"/>
  <c r="P34" i="3"/>
  <c r="N34" i="3"/>
  <c r="L34" i="3"/>
  <c r="K34" i="3"/>
  <c r="F34" i="3"/>
  <c r="D34" i="3"/>
  <c r="J85" i="3"/>
  <c r="I85" i="3"/>
  <c r="J66" i="3"/>
  <c r="I66" i="3"/>
  <c r="J46" i="3"/>
  <c r="I46" i="3"/>
  <c r="F69" i="3"/>
  <c r="F30" i="3" l="1"/>
  <c r="D30" i="3"/>
  <c r="N103" i="3"/>
  <c r="M97" i="3" l="1"/>
  <c r="M77" i="3"/>
  <c r="M57" i="3"/>
  <c r="M37" i="3"/>
  <c r="D91" i="3"/>
  <c r="K80" i="3" l="1"/>
  <c r="F80" i="3"/>
  <c r="D80" i="3"/>
  <c r="M96" i="3"/>
  <c r="M76" i="3"/>
  <c r="M56" i="3"/>
  <c r="M36" i="3"/>
  <c r="L97" i="3" l="1"/>
  <c r="K97" i="3"/>
  <c r="J97" i="3"/>
  <c r="I97" i="3"/>
  <c r="F97" i="3"/>
  <c r="D97" i="3"/>
  <c r="L96" i="3"/>
  <c r="K96" i="3"/>
  <c r="J96" i="3"/>
  <c r="I96" i="3"/>
  <c r="F96" i="3"/>
  <c r="D96" i="3"/>
  <c r="P93" i="3"/>
  <c r="N93" i="3"/>
  <c r="L93" i="3"/>
  <c r="K93" i="3"/>
  <c r="F93" i="3"/>
  <c r="J25" i="3"/>
  <c r="I25" i="3"/>
  <c r="F25" i="3"/>
  <c r="O22" i="3"/>
  <c r="M22" i="3"/>
  <c r="J22" i="3"/>
  <c r="I22" i="3"/>
  <c r="F22" i="3"/>
  <c r="F24" i="3"/>
  <c r="K100" i="3"/>
  <c r="F100" i="3"/>
  <c r="L77" i="3"/>
  <c r="K77" i="3"/>
  <c r="J77" i="3"/>
  <c r="I77" i="3"/>
  <c r="F77" i="3"/>
  <c r="D77" i="3"/>
  <c r="L76" i="3"/>
  <c r="K76" i="3"/>
  <c r="J76" i="3"/>
  <c r="I76" i="3"/>
  <c r="F76" i="3"/>
  <c r="D76" i="3"/>
  <c r="P74" i="3"/>
  <c r="N74" i="3"/>
  <c r="L74" i="3"/>
  <c r="K74" i="3"/>
  <c r="F74" i="3"/>
  <c r="D74" i="3"/>
  <c r="P73" i="3"/>
  <c r="N73" i="3"/>
  <c r="L73" i="3"/>
  <c r="K73" i="3"/>
  <c r="F73" i="3"/>
  <c r="D73" i="3"/>
  <c r="F88" i="3"/>
  <c r="D88" i="3"/>
  <c r="F91" i="3"/>
  <c r="J104" i="3"/>
  <c r="I104" i="3"/>
  <c r="F104" i="3"/>
  <c r="F85" i="3"/>
  <c r="D85" i="3"/>
  <c r="O102" i="3"/>
  <c r="M102" i="3"/>
  <c r="J102" i="3"/>
  <c r="I102" i="3"/>
  <c r="F102" i="3"/>
  <c r="D102" i="3"/>
  <c r="R101" i="3"/>
  <c r="O101" i="3"/>
  <c r="M101" i="3"/>
  <c r="J101" i="3"/>
  <c r="I101" i="3"/>
  <c r="F101" i="3"/>
  <c r="D101" i="3"/>
  <c r="F87" i="3"/>
  <c r="D87" i="3"/>
  <c r="K60" i="3"/>
  <c r="F60" i="3"/>
  <c r="D60" i="3"/>
  <c r="L57" i="3"/>
  <c r="K57" i="3"/>
  <c r="J57" i="3"/>
  <c r="I57" i="3"/>
  <c r="F57" i="3"/>
  <c r="D57" i="3"/>
  <c r="L56" i="3"/>
  <c r="K56" i="3"/>
  <c r="J56" i="3"/>
  <c r="I56" i="3"/>
  <c r="F56" i="3"/>
  <c r="D56" i="3"/>
  <c r="P54" i="3"/>
  <c r="N54" i="3"/>
  <c r="L54" i="3"/>
  <c r="K54" i="3"/>
  <c r="F54" i="3"/>
  <c r="P53" i="3"/>
  <c r="N53" i="3"/>
  <c r="L53" i="3"/>
  <c r="K53" i="3"/>
  <c r="F53" i="3"/>
  <c r="D53" i="3"/>
  <c r="F68" i="3"/>
  <c r="D68" i="3"/>
  <c r="F71" i="3"/>
  <c r="J84" i="3"/>
  <c r="I84" i="3"/>
  <c r="F84" i="3"/>
  <c r="F66" i="3"/>
  <c r="D66" i="3"/>
  <c r="O82" i="3"/>
  <c r="M82" i="3"/>
  <c r="J82" i="3"/>
  <c r="I82" i="3"/>
  <c r="F82" i="3"/>
  <c r="D82" i="3"/>
  <c r="R81" i="3"/>
  <c r="O81" i="3"/>
  <c r="M81" i="3"/>
  <c r="J81" i="3"/>
  <c r="I81" i="3"/>
  <c r="F81" i="3"/>
  <c r="D81" i="3"/>
  <c r="F63" i="3"/>
  <c r="D63" i="3"/>
  <c r="K40" i="3"/>
  <c r="F40" i="3"/>
  <c r="D40" i="3"/>
  <c r="L37" i="3"/>
  <c r="K37" i="3"/>
  <c r="J37" i="3"/>
  <c r="I37" i="3"/>
  <c r="F37" i="3"/>
  <c r="D37" i="3"/>
  <c r="L36" i="3"/>
  <c r="K36" i="3"/>
  <c r="J36" i="3"/>
  <c r="I36" i="3"/>
  <c r="F36" i="3"/>
  <c r="D36" i="3"/>
  <c r="P32" i="3"/>
  <c r="N32" i="3"/>
  <c r="L32" i="3"/>
  <c r="K32" i="3"/>
  <c r="F32" i="3"/>
  <c r="D32" i="3"/>
  <c r="F48" i="3"/>
  <c r="D48" i="3"/>
  <c r="F51" i="3"/>
  <c r="D51" i="3"/>
  <c r="F43" i="3"/>
  <c r="D43" i="3"/>
  <c r="J65" i="3"/>
  <c r="I65" i="3"/>
  <c r="F65" i="3"/>
  <c r="F46" i="3"/>
  <c r="D46" i="3"/>
  <c r="O62" i="3"/>
  <c r="M62" i="3"/>
  <c r="J62" i="3"/>
  <c r="I62" i="3"/>
  <c r="F62" i="3"/>
  <c r="D62" i="3"/>
  <c r="R61" i="3"/>
  <c r="O61" i="3"/>
  <c r="M61" i="3"/>
  <c r="J61" i="3"/>
  <c r="I61" i="3"/>
  <c r="F61" i="3"/>
  <c r="D61" i="3"/>
  <c r="M17" i="3"/>
  <c r="L17" i="3"/>
  <c r="K17" i="3"/>
  <c r="J17" i="3"/>
  <c r="I17" i="3"/>
  <c r="F17" i="3"/>
  <c r="F28" i="3"/>
  <c r="D28" i="3"/>
  <c r="J45" i="3"/>
  <c r="I45" i="3"/>
  <c r="F45" i="3"/>
  <c r="O42" i="3"/>
  <c r="M42" i="3"/>
  <c r="J42" i="3"/>
  <c r="I42" i="3"/>
  <c r="F42" i="3"/>
</calcChain>
</file>

<file path=xl/sharedStrings.xml><?xml version="1.0" encoding="utf-8"?>
<sst xmlns="http://schemas.openxmlformats.org/spreadsheetml/2006/main" count="1183" uniqueCount="169">
  <si>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</si>
  <si>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</si>
  <si>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</si>
  <si>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</si>
  <si>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</si>
  <si>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</si>
  <si>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</si>
  <si>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</si>
  <si>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</si>
  <si>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</si>
  <si>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</si>
  <si>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</si>
  <si>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</si>
  <si>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</si>
  <si>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</si>
  <si>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</si>
  <si>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</si>
  <si>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</si>
  <si>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</si>
  <si>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</si>
  <si>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</si>
  <si>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</si>
  <si>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</si>
  <si>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</si>
  <si>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</si>
  <si>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</si>
  <si>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</si>
  <si>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</si>
  <si>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</si>
  <si>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</si>
  <si>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</si>
  <si>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</si>
  <si>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</si>
  <si>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08:00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</si>
  <si>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</si>
  <si>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</si>
  <si>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</si>
  <si>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</si>
  <si>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</si>
  <si>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</si>
  <si>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</si>
  <si>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TBA</t>
    <phoneticPr fontId="22" type="noConversion"/>
  </si>
  <si>
    <t>WAN HAI 105</t>
    <phoneticPr fontId="22" type="noConversion"/>
  </si>
  <si>
    <t>WAN HAI 101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</si>
  <si>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</si>
  <si>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</si>
  <si>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</si>
  <si>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</si>
  <si>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INTERASIA ENGAGE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</si>
  <si>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</si>
  <si>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</si>
  <si>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</si>
  <si>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</si>
  <si>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</si>
  <si>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</si>
  <si>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</si>
  <si>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</si>
  <si>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</si>
  <si>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TS CHIBA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</si>
  <si>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</si>
  <si>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</si>
  <si>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</si>
  <si>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</si>
  <si>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15:00</t>
    <phoneticPr fontId="22" type="noConversion"/>
  </si>
  <si>
    <t>TS HAKATA</t>
    <phoneticPr fontId="22" type="noConversion"/>
  </si>
  <si>
    <t>TS LIANYUNGANG</t>
    <phoneticPr fontId="22" type="noConversion"/>
  </si>
  <si>
    <t>WAN HAI 365</t>
    <phoneticPr fontId="22" type="noConversion"/>
  </si>
  <si>
    <t>WAN HAI 291</t>
    <phoneticPr fontId="22" type="noConversion"/>
  </si>
  <si>
    <t>WAN HAI 295</t>
    <phoneticPr fontId="22" type="noConversion"/>
  </si>
  <si>
    <t>TSL - JTK</t>
    <phoneticPr fontId="23" type="noConversion"/>
  </si>
  <si>
    <t>EVER CONCERT</t>
    <phoneticPr fontId="22" type="noConversion"/>
  </si>
  <si>
    <t>EVER CONCISE</t>
    <phoneticPr fontId="22" type="noConversion"/>
  </si>
  <si>
    <t xml:space="preserve"> </t>
    <phoneticPr fontId="22" type="noConversion"/>
  </si>
  <si>
    <t>WAN HAI 277</t>
    <phoneticPr fontId="22" type="noConversion"/>
  </si>
  <si>
    <t>WH - JST</t>
    <phoneticPr fontId="23" type="noConversion"/>
  </si>
  <si>
    <t>WAN HAI 177</t>
    <phoneticPr fontId="22" type="noConversion"/>
  </si>
  <si>
    <t>WAN HAI 171</t>
    <phoneticPr fontId="22" type="noConversion"/>
  </si>
  <si>
    <t>WAN HAI 276</t>
    <phoneticPr fontId="22" type="noConversion"/>
  </si>
  <si>
    <t>TS PENANG</t>
    <phoneticPr fontId="22" type="noConversion"/>
  </si>
  <si>
    <t>TS KOBE</t>
    <phoneticPr fontId="22" type="noConversion"/>
  </si>
  <si>
    <t>YML - JTC</t>
    <phoneticPr fontId="22" type="noConversion"/>
  </si>
  <si>
    <t>YM INCEPTION</t>
    <phoneticPr fontId="22" type="noConversion"/>
  </si>
  <si>
    <t>YM IMPROVEMENT</t>
    <phoneticPr fontId="22" type="noConversion"/>
  </si>
  <si>
    <t>YM IMAGE</t>
    <phoneticPr fontId="22" type="noConversion"/>
  </si>
  <si>
    <t>WAN HAI 329</t>
    <phoneticPr fontId="22" type="noConversion"/>
  </si>
  <si>
    <t>WAN HAI 233</t>
    <phoneticPr fontId="22" type="noConversion"/>
  </si>
  <si>
    <t>EVER CHEER</t>
    <phoneticPr fontId="22" type="noConversion"/>
  </si>
  <si>
    <t>TS PUSAN</t>
    <phoneticPr fontId="22" type="noConversion"/>
  </si>
  <si>
    <t>YM INAUGURATION</t>
    <phoneticPr fontId="22" type="noConversion"/>
  </si>
  <si>
    <t>GSL MAREN</t>
    <phoneticPr fontId="22" type="noConversion"/>
  </si>
  <si>
    <t>IRENES RAINBOW</t>
    <phoneticPr fontId="22" type="noConversion"/>
  </si>
  <si>
    <t>N033</t>
    <phoneticPr fontId="22" type="noConversion"/>
  </si>
  <si>
    <t>24013N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</si>
  <si>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</si>
  <si>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</si>
  <si>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</si>
  <si>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AKITETA</t>
    <phoneticPr fontId="22" type="noConversion"/>
  </si>
  <si>
    <t>OOCL - JCV</t>
    <phoneticPr fontId="23" type="noConversion"/>
  </si>
  <si>
    <t>CAIYUNHE</t>
    <phoneticPr fontId="22" type="noConversion"/>
  </si>
  <si>
    <t>FENGYUNHE</t>
    <phoneticPr fontId="22" type="noConversion"/>
  </si>
  <si>
    <t>JINYUNHE</t>
    <phoneticPr fontId="22" type="noConversion"/>
  </si>
  <si>
    <t>EVER CHANT</t>
    <phoneticPr fontId="22" type="noConversion"/>
  </si>
  <si>
    <t>N017</t>
    <phoneticPr fontId="22" type="noConversion"/>
  </si>
  <si>
    <t>N065</t>
    <phoneticPr fontId="22" type="noConversion"/>
  </si>
  <si>
    <t>KYOTO TOWER</t>
    <phoneticPr fontId="22" type="noConversion"/>
  </si>
  <si>
    <t>N034</t>
    <phoneticPr fontId="22" type="noConversion"/>
  </si>
  <si>
    <t>24015N</t>
    <phoneticPr fontId="22" type="noConversion"/>
  </si>
  <si>
    <t>BRIGHT TSUBAKI</t>
    <phoneticPr fontId="22" type="noConversion"/>
  </si>
  <si>
    <t>EVER CROWN</t>
    <phoneticPr fontId="22" type="noConversion"/>
  </si>
  <si>
    <t>N018</t>
    <phoneticPr fontId="22" type="noConversion"/>
  </si>
  <si>
    <t>N040</t>
    <phoneticPr fontId="22" type="noConversion"/>
  </si>
  <si>
    <t>N028</t>
    <phoneticPr fontId="22" type="noConversion"/>
  </si>
  <si>
    <t>N101</t>
    <phoneticPr fontId="22" type="noConversion"/>
  </si>
  <si>
    <t>N035</t>
    <phoneticPr fontId="22" type="noConversion"/>
  </si>
  <si>
    <t>BLANK SAILING</t>
    <phoneticPr fontId="22" type="noConversion"/>
  </si>
  <si>
    <t>24012N</t>
    <phoneticPr fontId="22" type="noConversion"/>
  </si>
  <si>
    <t>YM IMMENSE</t>
    <phoneticPr fontId="22" type="noConversion"/>
  </si>
  <si>
    <t>381N</t>
    <phoneticPr fontId="22" type="noConversion"/>
  </si>
  <si>
    <t>YML - JKX</t>
    <phoneticPr fontId="22" type="noConversion"/>
  </si>
  <si>
    <t>1642-045N</t>
    <phoneticPr fontId="22" type="noConversion"/>
  </si>
  <si>
    <t>1879N</t>
    <phoneticPr fontId="22" type="noConversion"/>
  </si>
  <si>
    <t>004N</t>
    <phoneticPr fontId="22" type="noConversion"/>
  </si>
  <si>
    <t>007N</t>
    <phoneticPr fontId="22" type="noConversion"/>
  </si>
  <si>
    <t>019N</t>
    <phoneticPr fontId="22" type="noConversion"/>
  </si>
  <si>
    <t>AUGUST, 2024 - FCL HONG KONG SAILING SCHEDULE</t>
    <phoneticPr fontId="23" type="noConversion"/>
  </si>
  <si>
    <t>WAN HAI 376</t>
    <phoneticPr fontId="22" type="noConversion"/>
  </si>
  <si>
    <t>N041</t>
    <phoneticPr fontId="22" type="noConversion"/>
  </si>
  <si>
    <t>N002</t>
    <phoneticPr fontId="22" type="noConversion"/>
  </si>
  <si>
    <t>N029</t>
    <phoneticPr fontId="22" type="noConversion"/>
  </si>
  <si>
    <t>N067</t>
    <phoneticPr fontId="22" type="noConversion"/>
  </si>
  <si>
    <t>N024</t>
    <phoneticPr fontId="22" type="noConversion"/>
  </si>
  <si>
    <t>N553</t>
    <phoneticPr fontId="22" type="noConversion"/>
  </si>
  <si>
    <t>N102</t>
    <phoneticPr fontId="22" type="noConversion"/>
  </si>
  <si>
    <t>N554</t>
    <phoneticPr fontId="22" type="noConversion"/>
  </si>
  <si>
    <t>N103</t>
    <phoneticPr fontId="22" type="noConversion"/>
  </si>
  <si>
    <t>W285</t>
    <phoneticPr fontId="22" type="noConversion"/>
  </si>
  <si>
    <t>W286</t>
    <phoneticPr fontId="22" type="noConversion"/>
  </si>
  <si>
    <t>W390</t>
    <phoneticPr fontId="22" type="noConversion"/>
  </si>
  <si>
    <t>W287</t>
    <phoneticPr fontId="22" type="noConversion"/>
  </si>
  <si>
    <t>N341</t>
    <phoneticPr fontId="22" type="noConversion"/>
  </si>
  <si>
    <t>N051</t>
    <phoneticPr fontId="22" type="noConversion"/>
  </si>
  <si>
    <t>N036</t>
    <phoneticPr fontId="22" type="noConversion"/>
  </si>
  <si>
    <t>N342</t>
    <phoneticPr fontId="22" type="noConversion"/>
  </si>
  <si>
    <t>24017N</t>
    <phoneticPr fontId="22" type="noConversion"/>
  </si>
  <si>
    <t>24014N</t>
    <phoneticPr fontId="22" type="noConversion"/>
  </si>
  <si>
    <t>24019N</t>
    <phoneticPr fontId="22" type="noConversion"/>
  </si>
  <si>
    <t>301N</t>
    <phoneticPr fontId="22" type="noConversion"/>
  </si>
  <si>
    <t>302N</t>
    <phoneticPr fontId="22" type="noConversion"/>
  </si>
  <si>
    <t>24018N</t>
    <phoneticPr fontId="22" type="noConversion"/>
  </si>
  <si>
    <t>249N</t>
    <phoneticPr fontId="22" type="noConversion"/>
  </si>
  <si>
    <t>194N</t>
    <phoneticPr fontId="22" type="noConversion"/>
  </si>
  <si>
    <t>221N</t>
    <phoneticPr fontId="22" type="noConversion"/>
  </si>
  <si>
    <t>382N</t>
    <phoneticPr fontId="22" type="noConversion"/>
  </si>
  <si>
    <t>303N</t>
    <phoneticPr fontId="22" type="noConversion"/>
  </si>
  <si>
    <t>1981-043N</t>
    <phoneticPr fontId="22" type="noConversion"/>
  </si>
  <si>
    <t>1982-085N</t>
    <phoneticPr fontId="22" type="noConversion"/>
  </si>
  <si>
    <t>1983-053N</t>
    <phoneticPr fontId="22" type="noConversion"/>
  </si>
  <si>
    <t>TBA</t>
    <phoneticPr fontId="22" type="noConversion"/>
  </si>
  <si>
    <t>1647-041N</t>
    <phoneticPr fontId="22" type="noConversion"/>
  </si>
  <si>
    <t>1648-047N</t>
    <phoneticPr fontId="22" type="noConversion"/>
  </si>
  <si>
    <t>1881N</t>
    <phoneticPr fontId="22" type="noConversion"/>
  </si>
  <si>
    <t>BOX ENDEAVOUR</t>
    <phoneticPr fontId="22" type="noConversion"/>
  </si>
  <si>
    <t>002N</t>
    <phoneticPr fontId="22" type="noConversion"/>
  </si>
  <si>
    <t>005N</t>
    <phoneticPr fontId="22" type="noConversion"/>
  </si>
  <si>
    <t>008N</t>
    <phoneticPr fontId="22" type="noConversion"/>
  </si>
  <si>
    <t>036N</t>
    <phoneticPr fontId="22" type="noConversion"/>
  </si>
  <si>
    <t>131N</t>
    <phoneticPr fontId="22" type="noConversion"/>
  </si>
  <si>
    <t>020N</t>
    <phoneticPr fontId="22" type="noConversion"/>
  </si>
  <si>
    <t>037N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</si>
</sst>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6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62" fillId="0" borderId="0" xfId="0" applyFont="1"/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78" fontId="99" fillId="0" borderId="0" xfId="0" applyFont="1" applyAlignment="1">
      <alignment horizontal="center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0" fontId="68" fillId="0" borderId="0" xfId="465" applyFont="1" applyAlignment="1">
      <alignment horizontal="left"/>
    </xf>
    <xf numFmtId="178" fontId="101" fillId="0" borderId="0" xfId="0" applyFont="1" applyAlignment="1">
      <alignment horizontal="left"/>
    </xf>
    <xf numFmtId="178" fontId="72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25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O5" sqref="O5"/>
    </sheetView>
  </sheetViews>
  <sheetFormatPr defaultColWidth="9.77734375" defaultRowHeight="12.75"/>
  <cols>
    <col min="1" max="1" width="10.6640625" style="1" customWidth="1"/>
    <col min="2" max="2" width="16.6640625" style="10" customWidth="1"/>
    <col min="3" max="3" width="7.88671875" style="41" customWidth="1"/>
    <col min="4" max="4" width="6.109375" style="42" customWidth="1"/>
    <col min="5" max="5" width="5.21875" style="42" customWidth="1"/>
    <col min="6" max="6" width="6.21875" style="35" customWidth="1"/>
    <col min="7" max="7" width="4.44140625" style="35" customWidth="1"/>
    <col min="8" max="8" width="8.33203125" style="2" customWidth="1"/>
    <col min="9" max="15" width="5.5546875" style="35" customWidth="1"/>
    <col min="16" max="17" width="5.5546875" style="44" customWidth="1"/>
    <col min="18" max="18" width="5.5546875" style="45" customWidth="1"/>
    <col min="19" max="16384" width="9.77734375" style="43"/>
  </cols>
  <sheetData>
    <row r="1" spans="1:18" s="3" customFormat="1" ht="21.75" customHeight="1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s="3" customFormat="1" ht="21.75" customHeight="1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s="3" customFormat="1" ht="20.25" customHeight="1">
      <c r="A3" s="64" t="s">
        <v>124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s="27" customFormat="1" ht="16.5" customHeight="1">
      <c r="A4" s="60"/>
      <c r="B4" s="16"/>
      <c r="C4" s="17"/>
      <c r="D4" s="18"/>
      <c r="E4" s="18"/>
      <c r="F4" s="19"/>
      <c r="G4" s="20"/>
      <c r="H4" s="21"/>
      <c r="I4" s="22"/>
      <c r="J4" s="22"/>
      <c r="K4" s="23"/>
      <c r="L4" s="23"/>
      <c r="M4" s="24"/>
      <c r="N4" s="25" t="s">
        <v>17</v>
      </c>
      <c r="O4" s="65">
        <v>45490</v>
      </c>
      <c r="P4" s="65"/>
      <c r="Q4" s="26"/>
      <c r="R4" s="55"/>
    </row>
    <row r="5" spans="1:18" s="30" customFormat="1" ht="16.5" customHeight="1">
      <c r="A5" s="12" t="s">
        <v>0</v>
      </c>
      <c r="B5" s="4" t="s">
        <v>0</v>
      </c>
      <c r="C5" s="28" t="s">
        <v>0</v>
      </c>
      <c r="D5" s="62" t="s">
        <v>24</v>
      </c>
      <c r="E5" s="62"/>
      <c r="F5" s="29" t="s">
        <v>25</v>
      </c>
      <c r="G5" s="29"/>
      <c r="H5" s="49" t="s">
        <v>1</v>
      </c>
      <c r="I5" s="29" t="s">
        <v>2</v>
      </c>
      <c r="J5" s="29" t="s">
        <v>2</v>
      </c>
      <c r="K5" s="29" t="s">
        <v>2</v>
      </c>
      <c r="L5" s="29" t="s">
        <v>2</v>
      </c>
      <c r="M5" s="29" t="s">
        <v>2</v>
      </c>
      <c r="N5" s="29" t="s">
        <v>26</v>
      </c>
      <c r="O5" s="29" t="s">
        <v>26</v>
      </c>
      <c r="P5" s="29" t="s">
        <v>8</v>
      </c>
      <c r="Q5" s="29" t="s">
        <v>8</v>
      </c>
      <c r="R5" s="29" t="s">
        <v>8</v>
      </c>
    </row>
    <row r="6" spans="1:18" s="30" customFormat="1" ht="18" customHeight="1">
      <c r="A6" s="12" t="s">
        <v>16</v>
      </c>
      <c r="B6" s="9" t="s">
        <v>9</v>
      </c>
      <c r="C6" s="31" t="s">
        <v>10</v>
      </c>
      <c r="D6" s="62" t="s">
        <v>27</v>
      </c>
      <c r="E6" s="62"/>
      <c r="F6" s="29" t="s">
        <v>28</v>
      </c>
      <c r="G6" s="29"/>
      <c r="H6" s="49" t="s">
        <v>47</v>
      </c>
      <c r="I6" s="29" t="s">
        <v>46</v>
      </c>
      <c r="J6" s="29" t="s">
        <v>11</v>
      </c>
      <c r="K6" s="29" t="s">
        <v>3</v>
      </c>
      <c r="L6" s="29" t="s">
        <v>4</v>
      </c>
      <c r="M6" s="29" t="s">
        <v>29</v>
      </c>
      <c r="N6" s="29" t="s">
        <v>5</v>
      </c>
      <c r="O6" s="29" t="s">
        <v>12</v>
      </c>
      <c r="P6" s="29" t="s">
        <v>13</v>
      </c>
      <c r="Q6" s="29" t="s">
        <v>30</v>
      </c>
      <c r="R6" s="29" t="s">
        <v>31</v>
      </c>
    </row>
    <row r="7" spans="1:18" s="36" customFormat="1" ht="15.95" customHeight="1">
      <c r="A7" s="51" t="s">
        <v>51</v>
      </c>
      <c r="B7" s="5" t="s">
        <v>70</v>
      </c>
      <c r="C7" s="4" t="s">
        <v>154</v>
      </c>
      <c r="D7" s="32">
        <f>H7-4</f>
        <v>45499</v>
      </c>
      <c r="E7" s="37" t="s">
        <v>35</v>
      </c>
      <c r="F7" s="35">
        <f>H7-2</f>
        <v>45501</v>
      </c>
      <c r="G7" s="6" t="s">
        <v>14</v>
      </c>
      <c r="H7" s="48">
        <v>45503</v>
      </c>
      <c r="I7" s="35" t="s">
        <v>7</v>
      </c>
      <c r="J7" s="35" t="s">
        <v>7</v>
      </c>
      <c r="K7" s="34">
        <f>H7+4</f>
        <v>45507</v>
      </c>
      <c r="L7" s="35">
        <f>H7+4</f>
        <v>45507</v>
      </c>
      <c r="M7" s="35" t="s">
        <v>7</v>
      </c>
      <c r="N7" s="35">
        <f>H7+6</f>
        <v>45509</v>
      </c>
      <c r="O7" s="35" t="s">
        <v>7</v>
      </c>
      <c r="P7" s="35">
        <f>H7+7</f>
        <v>45510</v>
      </c>
      <c r="Q7" s="35" t="s">
        <v>7</v>
      </c>
      <c r="R7" s="35" t="s">
        <v>7</v>
      </c>
    </row>
    <row r="8" spans="1:18" s="39" customFormat="1" ht="15.95" customHeight="1">
      <c r="A8" s="51" t="s">
        <v>52</v>
      </c>
      <c r="B8" s="4" t="s">
        <v>71</v>
      </c>
      <c r="C8" s="4" t="s">
        <v>119</v>
      </c>
      <c r="D8" s="32">
        <f>H8-4</f>
        <v>45499</v>
      </c>
      <c r="E8" s="37" t="s">
        <v>53</v>
      </c>
      <c r="F8" s="35">
        <f>H8-2</f>
        <v>45501</v>
      </c>
      <c r="G8" s="6" t="s">
        <v>14</v>
      </c>
      <c r="H8" s="48">
        <v>45503</v>
      </c>
      <c r="I8" s="34">
        <f>H8+5</f>
        <v>45508</v>
      </c>
      <c r="J8" s="34">
        <f>H8+6</f>
        <v>45509</v>
      </c>
      <c r="K8" s="35" t="s">
        <v>7</v>
      </c>
      <c r="L8" s="35" t="s">
        <v>7</v>
      </c>
      <c r="M8" s="34">
        <f>H8+8</f>
        <v>45511</v>
      </c>
      <c r="N8" s="35" t="s">
        <v>7</v>
      </c>
      <c r="O8" s="34">
        <f>H8+7</f>
        <v>45510</v>
      </c>
      <c r="P8" s="35" t="s">
        <v>7</v>
      </c>
      <c r="Q8" s="35" t="s">
        <v>7</v>
      </c>
      <c r="R8" s="35" t="s">
        <v>7</v>
      </c>
    </row>
    <row r="9" spans="1:18" s="36" customFormat="1" ht="15.95" customHeight="1">
      <c r="A9" s="51" t="s">
        <v>40</v>
      </c>
      <c r="B9" s="5" t="s">
        <v>87</v>
      </c>
      <c r="C9" s="4" t="s">
        <v>115</v>
      </c>
      <c r="D9" s="32">
        <f>H9-1</f>
        <v>45503</v>
      </c>
      <c r="E9" s="37" t="s">
        <v>19</v>
      </c>
      <c r="F9" s="35">
        <f>H9-1</f>
        <v>45503</v>
      </c>
      <c r="G9" s="6" t="s">
        <v>35</v>
      </c>
      <c r="H9" s="48">
        <v>45504</v>
      </c>
      <c r="I9" s="35" t="s">
        <v>6</v>
      </c>
      <c r="J9" s="2" t="s">
        <v>6</v>
      </c>
      <c r="K9" s="35">
        <f>H9+6</f>
        <v>45510</v>
      </c>
      <c r="L9" s="35">
        <f>H9+6</f>
        <v>45510</v>
      </c>
      <c r="M9" s="35" t="s">
        <v>6</v>
      </c>
      <c r="N9" s="35" t="s">
        <v>7</v>
      </c>
      <c r="O9" s="35" t="s">
        <v>7</v>
      </c>
      <c r="P9" s="35" t="s">
        <v>7</v>
      </c>
      <c r="Q9" s="35" t="s">
        <v>7</v>
      </c>
      <c r="R9" s="35" t="s">
        <v>7</v>
      </c>
    </row>
    <row r="10" spans="1:18" s="36" customFormat="1" ht="15.95" customHeight="1">
      <c r="A10" s="51" t="s">
        <v>80</v>
      </c>
      <c r="B10" s="52" t="s">
        <v>116</v>
      </c>
      <c r="C10" s="4" t="s">
        <v>117</v>
      </c>
      <c r="D10" s="32">
        <f>H10-3</f>
        <v>45502</v>
      </c>
      <c r="E10" s="37" t="s">
        <v>53</v>
      </c>
      <c r="F10" s="35">
        <f>H10-1</f>
        <v>45504</v>
      </c>
      <c r="G10" s="6" t="s">
        <v>15</v>
      </c>
      <c r="H10" s="48">
        <v>45505</v>
      </c>
      <c r="I10" s="35">
        <f>H10+7</f>
        <v>45512</v>
      </c>
      <c r="J10" s="35" t="s">
        <v>6</v>
      </c>
      <c r="K10" s="35" t="s">
        <v>6</v>
      </c>
      <c r="L10" s="35" t="s">
        <v>6</v>
      </c>
      <c r="M10" s="35" t="s">
        <v>6</v>
      </c>
      <c r="N10" s="35" t="s">
        <v>6</v>
      </c>
      <c r="O10" s="35" t="s">
        <v>6</v>
      </c>
      <c r="P10" s="35" t="s">
        <v>6</v>
      </c>
      <c r="Q10" s="35" t="s">
        <v>7</v>
      </c>
      <c r="R10" s="35" t="s">
        <v>7</v>
      </c>
    </row>
    <row r="11" spans="1:18" s="36" customFormat="1" ht="15.95" customHeight="1">
      <c r="A11" s="51" t="s">
        <v>69</v>
      </c>
      <c r="B11" s="4" t="s">
        <v>79</v>
      </c>
      <c r="C11" s="4" t="s">
        <v>143</v>
      </c>
      <c r="D11" s="32">
        <f>H11-2</f>
        <v>45503</v>
      </c>
      <c r="E11" s="33" t="s">
        <v>20</v>
      </c>
      <c r="F11" s="35">
        <f>H11-1</f>
        <v>45504</v>
      </c>
      <c r="G11" s="6" t="s">
        <v>15</v>
      </c>
      <c r="H11" s="48">
        <v>45505</v>
      </c>
      <c r="I11" s="35">
        <f>H11+5</f>
        <v>45510</v>
      </c>
      <c r="J11" s="35">
        <f>H11+6</f>
        <v>45511</v>
      </c>
      <c r="K11" s="35">
        <f>H11+8</f>
        <v>45513</v>
      </c>
      <c r="L11" s="35">
        <f>H11+9</f>
        <v>45514</v>
      </c>
      <c r="M11" s="35">
        <f>H11+7</f>
        <v>45512</v>
      </c>
      <c r="N11" s="35" t="s">
        <v>7</v>
      </c>
      <c r="O11" s="35" t="s">
        <v>7</v>
      </c>
      <c r="P11" s="35" t="s">
        <v>7</v>
      </c>
      <c r="Q11" s="35" t="s">
        <v>7</v>
      </c>
      <c r="R11" s="35" t="s">
        <v>7</v>
      </c>
    </row>
    <row r="12" spans="1:18" s="36" customFormat="1" ht="15.95" customHeight="1">
      <c r="A12" s="51" t="s">
        <v>50</v>
      </c>
      <c r="B12" s="5" t="s">
        <v>86</v>
      </c>
      <c r="C12" s="4" t="s">
        <v>112</v>
      </c>
      <c r="D12" s="32">
        <f>H12-3</f>
        <v>45503</v>
      </c>
      <c r="E12" s="37" t="s">
        <v>49</v>
      </c>
      <c r="F12" s="35">
        <f>H12-2</f>
        <v>45504</v>
      </c>
      <c r="G12" s="6" t="s">
        <v>14</v>
      </c>
      <c r="H12" s="48">
        <v>45506</v>
      </c>
      <c r="I12" s="35" t="s">
        <v>7</v>
      </c>
      <c r="J12" s="35" t="s">
        <v>7</v>
      </c>
      <c r="K12" s="34">
        <f>H12+5</f>
        <v>45511</v>
      </c>
      <c r="L12" s="35">
        <f>H12+6</f>
        <v>45512</v>
      </c>
      <c r="M12" s="35" t="s">
        <v>7</v>
      </c>
      <c r="N12" s="35">
        <f>H12+8</f>
        <v>45514</v>
      </c>
      <c r="O12" s="35" t="s">
        <v>7</v>
      </c>
      <c r="P12" s="35">
        <f>H12+8</f>
        <v>45514</v>
      </c>
      <c r="Q12" s="35" t="s">
        <v>7</v>
      </c>
      <c r="R12" s="35" t="s">
        <v>7</v>
      </c>
    </row>
    <row r="13" spans="1:18" s="36" customFormat="1" ht="15.95" customHeight="1">
      <c r="A13" s="51" t="s">
        <v>34</v>
      </c>
      <c r="B13" s="5" t="s">
        <v>86</v>
      </c>
      <c r="C13" s="4" t="s">
        <v>112</v>
      </c>
      <c r="D13" s="32">
        <f>H13-2</f>
        <v>45504</v>
      </c>
      <c r="E13" s="37" t="s">
        <v>32</v>
      </c>
      <c r="F13" s="35">
        <f>H13-2</f>
        <v>45504</v>
      </c>
      <c r="G13" s="6" t="s">
        <v>14</v>
      </c>
      <c r="H13" s="48">
        <v>45506</v>
      </c>
      <c r="I13" s="35" t="s">
        <v>7</v>
      </c>
      <c r="J13" s="35" t="s">
        <v>7</v>
      </c>
      <c r="K13" s="34">
        <f>H13+5</f>
        <v>45511</v>
      </c>
      <c r="L13" s="35">
        <f>H13+6</f>
        <v>45512</v>
      </c>
      <c r="M13" s="35" t="s">
        <v>7</v>
      </c>
      <c r="N13" s="35">
        <f>H13+8</f>
        <v>45514</v>
      </c>
      <c r="O13" s="35" t="s">
        <v>7</v>
      </c>
      <c r="P13" s="35">
        <f>H13+8</f>
        <v>45514</v>
      </c>
      <c r="Q13" s="35" t="s">
        <v>7</v>
      </c>
      <c r="R13" s="35" t="s">
        <v>7</v>
      </c>
    </row>
    <row r="14" spans="1:18" s="36" customFormat="1" ht="15.95" customHeight="1">
      <c r="A14" s="51" t="s">
        <v>97</v>
      </c>
      <c r="B14" s="4" t="s">
        <v>99</v>
      </c>
      <c r="C14" s="4" t="s">
        <v>120</v>
      </c>
      <c r="D14" s="32">
        <f>H14-4</f>
        <v>45503</v>
      </c>
      <c r="E14" s="33" t="s">
        <v>19</v>
      </c>
      <c r="F14" s="35">
        <f>H14-3</f>
        <v>45504</v>
      </c>
      <c r="G14" s="6" t="s">
        <v>15</v>
      </c>
      <c r="H14" s="48">
        <v>45507</v>
      </c>
      <c r="I14" s="35">
        <f>H14+6</f>
        <v>45513</v>
      </c>
      <c r="J14" s="35">
        <f>H14+7</f>
        <v>45514</v>
      </c>
      <c r="K14" s="35" t="s">
        <v>7</v>
      </c>
      <c r="L14" s="35" t="s">
        <v>7</v>
      </c>
      <c r="M14" s="35">
        <f>H14+8</f>
        <v>45515</v>
      </c>
      <c r="N14" s="35">
        <f>H14+9</f>
        <v>45516</v>
      </c>
      <c r="O14" s="35" t="s">
        <v>7</v>
      </c>
      <c r="P14" s="35" t="s">
        <v>7</v>
      </c>
      <c r="Q14" s="35" t="s">
        <v>7</v>
      </c>
      <c r="R14" s="35" t="s">
        <v>7</v>
      </c>
    </row>
    <row r="15" spans="1:18" s="36" customFormat="1" ht="15.95" customHeight="1">
      <c r="A15" s="51" t="s">
        <v>93</v>
      </c>
      <c r="B15" s="4" t="s">
        <v>95</v>
      </c>
      <c r="C15" s="4" t="s">
        <v>123</v>
      </c>
      <c r="D15" s="32">
        <f>H15-4</f>
        <v>45503</v>
      </c>
      <c r="E15" s="33" t="s">
        <v>53</v>
      </c>
      <c r="F15" s="35">
        <f>H15-2</f>
        <v>45505</v>
      </c>
      <c r="G15" s="6" t="s">
        <v>14</v>
      </c>
      <c r="H15" s="48">
        <v>45507</v>
      </c>
      <c r="I15" s="35">
        <f>H15+6</f>
        <v>45513</v>
      </c>
      <c r="J15" s="35">
        <f>H15+7</f>
        <v>45514</v>
      </c>
      <c r="K15" s="35">
        <f>H15+4</f>
        <v>45511</v>
      </c>
      <c r="L15" s="35">
        <f>H15+5</f>
        <v>45512</v>
      </c>
      <c r="M15" s="35" t="s">
        <v>7</v>
      </c>
      <c r="N15" s="35" t="s">
        <v>7</v>
      </c>
      <c r="O15" s="35" t="s">
        <v>7</v>
      </c>
      <c r="P15" s="35" t="s">
        <v>7</v>
      </c>
      <c r="Q15" s="35" t="s">
        <v>7</v>
      </c>
      <c r="R15" s="35" t="s">
        <v>7</v>
      </c>
    </row>
    <row r="16" spans="1:18" s="36" customFormat="1" ht="15.95" customHeight="1">
      <c r="A16" s="51" t="s">
        <v>36</v>
      </c>
      <c r="B16" s="11" t="s">
        <v>66</v>
      </c>
      <c r="C16" s="4" t="s">
        <v>102</v>
      </c>
      <c r="D16" s="32">
        <f>H16-2</f>
        <v>45505</v>
      </c>
      <c r="E16" s="33" t="s">
        <v>19</v>
      </c>
      <c r="F16" s="35">
        <f>H16-2</f>
        <v>45505</v>
      </c>
      <c r="G16" s="6" t="s">
        <v>14</v>
      </c>
      <c r="H16" s="48">
        <v>45507</v>
      </c>
      <c r="I16" s="35">
        <f>H16+3</f>
        <v>45510</v>
      </c>
      <c r="J16" s="35">
        <f>H16+4</f>
        <v>45511</v>
      </c>
      <c r="K16" s="35">
        <f>H16+7</f>
        <v>45514</v>
      </c>
      <c r="L16" s="35">
        <f>H16+8</f>
        <v>45515</v>
      </c>
      <c r="M16" s="6">
        <f>H16+5</f>
        <v>45512</v>
      </c>
      <c r="N16" s="35" t="s">
        <v>7</v>
      </c>
      <c r="O16" s="35" t="s">
        <v>7</v>
      </c>
      <c r="P16" s="35" t="s">
        <v>7</v>
      </c>
      <c r="Q16" s="35" t="s">
        <v>7</v>
      </c>
      <c r="R16" s="35" t="s">
        <v>7</v>
      </c>
    </row>
    <row r="17" spans="1:18" ht="15.95" customHeight="1">
      <c r="A17" s="51" t="s">
        <v>56</v>
      </c>
      <c r="B17" s="11" t="s">
        <v>66</v>
      </c>
      <c r="C17" s="4" t="s">
        <v>102</v>
      </c>
      <c r="D17" s="32">
        <f>H17-2</f>
        <v>45505</v>
      </c>
      <c r="E17" s="33" t="s">
        <v>21</v>
      </c>
      <c r="F17" s="35">
        <f>H17-2</f>
        <v>45505</v>
      </c>
      <c r="G17" s="6" t="s">
        <v>14</v>
      </c>
      <c r="H17" s="48">
        <v>45507</v>
      </c>
      <c r="I17" s="35">
        <f>H17+3</f>
        <v>45510</v>
      </c>
      <c r="J17" s="35">
        <f>H17+4</f>
        <v>45511</v>
      </c>
      <c r="K17" s="35">
        <f>H17+7</f>
        <v>45514</v>
      </c>
      <c r="L17" s="35">
        <f>H17+8</f>
        <v>45515</v>
      </c>
      <c r="M17" s="6">
        <f>H17+6</f>
        <v>45513</v>
      </c>
      <c r="N17" s="35" t="s">
        <v>7</v>
      </c>
      <c r="O17" s="35" t="s">
        <v>7</v>
      </c>
      <c r="P17" s="35" t="s">
        <v>7</v>
      </c>
      <c r="Q17" s="35" t="s">
        <v>7</v>
      </c>
      <c r="R17" s="35" t="s">
        <v>7</v>
      </c>
    </row>
    <row r="18" spans="1:18" s="36" customFormat="1" ht="15.95" customHeight="1">
      <c r="A18" s="51" t="s">
        <v>59</v>
      </c>
      <c r="B18" s="4" t="s">
        <v>107</v>
      </c>
      <c r="C18" s="4" t="s">
        <v>122</v>
      </c>
      <c r="D18" s="32">
        <f>H18-3</f>
        <v>45505</v>
      </c>
      <c r="E18" s="33" t="s">
        <v>20</v>
      </c>
      <c r="F18" s="35">
        <f>H18-2</f>
        <v>45506</v>
      </c>
      <c r="G18" s="6" t="s">
        <v>15</v>
      </c>
      <c r="H18" s="48">
        <v>45508</v>
      </c>
      <c r="I18" s="35">
        <f>H18+7</f>
        <v>45515</v>
      </c>
      <c r="J18" s="35">
        <f>H18+7</f>
        <v>45515</v>
      </c>
      <c r="K18" s="35">
        <f>H18+5</f>
        <v>45513</v>
      </c>
      <c r="L18" s="35">
        <f>H18+10</f>
        <v>45518</v>
      </c>
      <c r="M18" s="35">
        <f>H18+9</f>
        <v>45517</v>
      </c>
      <c r="N18" s="35" t="s">
        <v>7</v>
      </c>
      <c r="O18" s="35" t="s">
        <v>7</v>
      </c>
      <c r="P18" s="35" t="s">
        <v>7</v>
      </c>
      <c r="Q18" s="35" t="s">
        <v>7</v>
      </c>
      <c r="R18" s="35" t="s">
        <v>7</v>
      </c>
    </row>
    <row r="19" spans="1:18" s="36" customFormat="1" ht="15.95" customHeight="1">
      <c r="A19" s="51" t="s">
        <v>37</v>
      </c>
      <c r="B19" s="4" t="s">
        <v>78</v>
      </c>
      <c r="C19" s="4" t="s">
        <v>148</v>
      </c>
      <c r="D19" s="32">
        <f>H19-2</f>
        <v>45506</v>
      </c>
      <c r="E19" s="33" t="s">
        <v>19</v>
      </c>
      <c r="F19" s="35">
        <f>H19-2</f>
        <v>45506</v>
      </c>
      <c r="G19" s="6" t="s">
        <v>14</v>
      </c>
      <c r="H19" s="48">
        <v>45508</v>
      </c>
      <c r="I19" s="35">
        <f>H19+5</f>
        <v>45513</v>
      </c>
      <c r="J19" s="35">
        <f>H19+5</f>
        <v>45513</v>
      </c>
      <c r="K19" s="35" t="s">
        <v>7</v>
      </c>
      <c r="L19" s="35" t="s">
        <v>7</v>
      </c>
      <c r="M19" s="35" t="s">
        <v>7</v>
      </c>
      <c r="N19" s="35" t="s">
        <v>7</v>
      </c>
      <c r="O19" s="35" t="s">
        <v>7</v>
      </c>
      <c r="P19" s="35" t="s">
        <v>7</v>
      </c>
      <c r="Q19" s="35" t="s">
        <v>7</v>
      </c>
      <c r="R19" s="35" t="s">
        <v>7</v>
      </c>
    </row>
    <row r="20" spans="1:18" s="36" customFormat="1" ht="15.95" customHeight="1">
      <c r="A20" s="51" t="s">
        <v>38</v>
      </c>
      <c r="B20" s="4" t="s">
        <v>43</v>
      </c>
      <c r="C20" s="4" t="s">
        <v>135</v>
      </c>
      <c r="D20" s="13">
        <f>H20-2</f>
        <v>45506</v>
      </c>
      <c r="E20" s="33" t="s">
        <v>19</v>
      </c>
      <c r="F20" s="35">
        <f>H20-1</f>
        <v>45507</v>
      </c>
      <c r="G20" s="6" t="s">
        <v>33</v>
      </c>
      <c r="H20" s="48">
        <v>45508</v>
      </c>
      <c r="I20" s="35" t="s">
        <v>7</v>
      </c>
      <c r="J20" s="35" t="s">
        <v>7</v>
      </c>
      <c r="K20" s="35">
        <f>H20+4</f>
        <v>45512</v>
      </c>
      <c r="L20" s="2" t="s">
        <v>6</v>
      </c>
      <c r="M20" s="35" t="s">
        <v>7</v>
      </c>
      <c r="N20" s="35" t="s">
        <v>7</v>
      </c>
      <c r="O20" s="35" t="s">
        <v>7</v>
      </c>
      <c r="P20" s="35" t="s">
        <v>7</v>
      </c>
      <c r="Q20" s="35" t="s">
        <v>7</v>
      </c>
      <c r="R20" s="35" t="s">
        <v>7</v>
      </c>
    </row>
    <row r="21" spans="1:18" s="36" customFormat="1" ht="15.95" customHeight="1">
      <c r="A21" s="51" t="s">
        <v>18</v>
      </c>
      <c r="B21" s="58" t="s">
        <v>114</v>
      </c>
      <c r="C21" s="46"/>
      <c r="D21" s="32">
        <f>H21-4</f>
        <v>45506</v>
      </c>
      <c r="E21" s="33" t="s">
        <v>19</v>
      </c>
      <c r="F21" s="6">
        <f>H21-2</f>
        <v>45508</v>
      </c>
      <c r="G21" s="7" t="s">
        <v>14</v>
      </c>
      <c r="H21" s="48">
        <v>45510</v>
      </c>
      <c r="I21" s="2">
        <f>H21+6</f>
        <v>45516</v>
      </c>
      <c r="J21" s="2">
        <f>H21+7</f>
        <v>45517</v>
      </c>
      <c r="K21" s="35" t="s">
        <v>7</v>
      </c>
      <c r="L21" s="35" t="s">
        <v>7</v>
      </c>
      <c r="M21" s="2">
        <f>H21+10</f>
        <v>45520</v>
      </c>
      <c r="N21" s="35" t="s">
        <v>7</v>
      </c>
      <c r="O21" s="2">
        <f>H21+9</f>
        <v>45519</v>
      </c>
      <c r="P21" s="35" t="s">
        <v>7</v>
      </c>
      <c r="Q21" s="35" t="s">
        <v>7</v>
      </c>
      <c r="R21" s="2">
        <f>H21+8</f>
        <v>45518</v>
      </c>
    </row>
    <row r="22" spans="1:18" s="36" customFormat="1" ht="15.95" customHeight="1">
      <c r="A22" s="51" t="s">
        <v>55</v>
      </c>
      <c r="B22" s="58" t="s">
        <v>114</v>
      </c>
      <c r="C22" s="46"/>
      <c r="D22" s="32">
        <f>H22-4</f>
        <v>45506</v>
      </c>
      <c r="E22" s="33" t="s">
        <v>19</v>
      </c>
      <c r="F22" s="6">
        <f>H22-1</f>
        <v>45509</v>
      </c>
      <c r="G22" s="7" t="s">
        <v>15</v>
      </c>
      <c r="H22" s="48">
        <v>45510</v>
      </c>
      <c r="I22" s="2">
        <f>H22+6</f>
        <v>45516</v>
      </c>
      <c r="J22" s="2">
        <f>H22+7</f>
        <v>45517</v>
      </c>
      <c r="K22" s="35" t="s">
        <v>7</v>
      </c>
      <c r="L22" s="35" t="s">
        <v>7</v>
      </c>
      <c r="M22" s="2">
        <f>H22+10</f>
        <v>45520</v>
      </c>
      <c r="N22" s="35" t="s">
        <v>7</v>
      </c>
      <c r="O22" s="2">
        <f>H22+9</f>
        <v>45519</v>
      </c>
      <c r="P22" s="35" t="s">
        <v>7</v>
      </c>
      <c r="Q22" s="35" t="s">
        <v>7</v>
      </c>
      <c r="R22" s="35" t="s">
        <v>7</v>
      </c>
    </row>
    <row r="23" spans="1:18" s="36" customFormat="1" ht="15.95" customHeight="1">
      <c r="A23" s="51" t="s">
        <v>74</v>
      </c>
      <c r="B23" s="4" t="s">
        <v>76</v>
      </c>
      <c r="C23" s="4" t="s">
        <v>139</v>
      </c>
      <c r="D23" s="32">
        <f>H23-4</f>
        <v>45506</v>
      </c>
      <c r="E23" s="37" t="s">
        <v>53</v>
      </c>
      <c r="F23" s="35">
        <f>H23-1</f>
        <v>45509</v>
      </c>
      <c r="G23" s="6" t="s">
        <v>14</v>
      </c>
      <c r="H23" s="48">
        <v>45510</v>
      </c>
      <c r="I23" s="35" t="s">
        <v>7</v>
      </c>
      <c r="J23" s="35" t="s">
        <v>7</v>
      </c>
      <c r="K23" s="34">
        <f>H23+6</f>
        <v>45516</v>
      </c>
      <c r="L23" s="35">
        <f>H23+6</f>
        <v>45516</v>
      </c>
      <c r="M23" s="35" t="s">
        <v>7</v>
      </c>
      <c r="N23" s="35">
        <f>H23+8</f>
        <v>45518</v>
      </c>
      <c r="O23" s="35" t="s">
        <v>7</v>
      </c>
      <c r="P23" s="35">
        <f>H23+9</f>
        <v>45519</v>
      </c>
      <c r="Q23" s="35" t="s">
        <v>7</v>
      </c>
      <c r="R23" s="35" t="s">
        <v>7</v>
      </c>
    </row>
    <row r="24" spans="1:18" s="36" customFormat="1" ht="15.95" customHeight="1">
      <c r="A24" s="51" t="s">
        <v>51</v>
      </c>
      <c r="B24" s="5" t="s">
        <v>101</v>
      </c>
      <c r="C24" s="4" t="s">
        <v>155</v>
      </c>
      <c r="D24" s="32">
        <f>H24-4</f>
        <v>45506</v>
      </c>
      <c r="E24" s="37" t="s">
        <v>35</v>
      </c>
      <c r="F24" s="35">
        <f>H24-2</f>
        <v>45508</v>
      </c>
      <c r="G24" s="6" t="s">
        <v>14</v>
      </c>
      <c r="H24" s="48">
        <v>45510</v>
      </c>
      <c r="I24" s="35" t="s">
        <v>7</v>
      </c>
      <c r="J24" s="35" t="s">
        <v>7</v>
      </c>
      <c r="K24" s="34">
        <f>H24+4</f>
        <v>45514</v>
      </c>
      <c r="L24" s="35">
        <f>H24+4</f>
        <v>45514</v>
      </c>
      <c r="M24" s="35" t="s">
        <v>7</v>
      </c>
      <c r="N24" s="35">
        <f>H24+6</f>
        <v>45516</v>
      </c>
      <c r="O24" s="35" t="s">
        <v>7</v>
      </c>
      <c r="P24" s="35">
        <f>H24+7</f>
        <v>45517</v>
      </c>
      <c r="Q24" s="35" t="s">
        <v>7</v>
      </c>
      <c r="R24" s="35" t="s">
        <v>7</v>
      </c>
    </row>
    <row r="25" spans="1:18" ht="15.95" customHeight="1">
      <c r="A25" s="51" t="s">
        <v>54</v>
      </c>
      <c r="B25" s="4" t="s">
        <v>73</v>
      </c>
      <c r="C25" s="11" t="s">
        <v>103</v>
      </c>
      <c r="D25" s="32">
        <f>H25-5</f>
        <v>45506</v>
      </c>
      <c r="E25" s="33" t="s">
        <v>53</v>
      </c>
      <c r="F25" s="35">
        <f t="shared" ref="F25:F31" si="0">H25-1</f>
        <v>45510</v>
      </c>
      <c r="G25" s="47" t="s">
        <v>35</v>
      </c>
      <c r="H25" s="48">
        <v>45511</v>
      </c>
      <c r="I25" s="35">
        <f>H25+5</f>
        <v>45516</v>
      </c>
      <c r="J25" s="35">
        <f>H25+6</f>
        <v>45517</v>
      </c>
      <c r="K25" s="35" t="s">
        <v>7</v>
      </c>
      <c r="L25" s="35" t="s">
        <v>7</v>
      </c>
      <c r="M25" s="35" t="s">
        <v>7</v>
      </c>
      <c r="N25" s="35" t="s">
        <v>7</v>
      </c>
      <c r="O25" s="35" t="s">
        <v>7</v>
      </c>
      <c r="P25" s="35" t="s">
        <v>7</v>
      </c>
      <c r="Q25" s="35" t="s">
        <v>7</v>
      </c>
      <c r="R25" s="35" t="s">
        <v>7</v>
      </c>
    </row>
    <row r="26" spans="1:18" s="36" customFormat="1" ht="15.95" customHeight="1">
      <c r="A26" s="51" t="s">
        <v>39</v>
      </c>
      <c r="B26" s="4" t="s">
        <v>73</v>
      </c>
      <c r="C26" s="11" t="s">
        <v>105</v>
      </c>
      <c r="D26" s="32">
        <f>H26-5</f>
        <v>45506</v>
      </c>
      <c r="E26" s="33" t="s">
        <v>63</v>
      </c>
      <c r="F26" s="35">
        <f t="shared" si="0"/>
        <v>45510</v>
      </c>
      <c r="G26" s="47" t="s">
        <v>35</v>
      </c>
      <c r="H26" s="48">
        <v>45511</v>
      </c>
      <c r="I26" s="35">
        <f>H26+5</f>
        <v>45516</v>
      </c>
      <c r="J26" s="35">
        <f>H26+6</f>
        <v>45517</v>
      </c>
      <c r="K26" s="35" t="s">
        <v>7</v>
      </c>
      <c r="L26" s="35" t="s">
        <v>7</v>
      </c>
      <c r="M26" s="35" t="s">
        <v>7</v>
      </c>
      <c r="N26" s="35" t="s">
        <v>7</v>
      </c>
      <c r="O26" s="35" t="s">
        <v>7</v>
      </c>
      <c r="P26" s="35" t="s">
        <v>7</v>
      </c>
      <c r="Q26" s="35" t="s">
        <v>7</v>
      </c>
      <c r="R26" s="35" t="s">
        <v>7</v>
      </c>
    </row>
    <row r="27" spans="1:18" s="36" customFormat="1" ht="15.95" customHeight="1">
      <c r="A27" s="51" t="s">
        <v>118</v>
      </c>
      <c r="B27" s="52" t="s">
        <v>88</v>
      </c>
      <c r="C27" s="4" t="s">
        <v>146</v>
      </c>
      <c r="D27" s="32">
        <f>H27-5</f>
        <v>45506</v>
      </c>
      <c r="E27" s="37" t="s">
        <v>63</v>
      </c>
      <c r="F27" s="35">
        <f t="shared" si="0"/>
        <v>45510</v>
      </c>
      <c r="G27" s="6" t="s">
        <v>35</v>
      </c>
      <c r="H27" s="48">
        <v>45511</v>
      </c>
      <c r="I27" s="35" t="s">
        <v>6</v>
      </c>
      <c r="J27" s="35" t="s">
        <v>6</v>
      </c>
      <c r="K27" s="35">
        <f>H27+6</f>
        <v>45517</v>
      </c>
      <c r="L27" s="35">
        <f>H27+7</f>
        <v>45518</v>
      </c>
      <c r="M27" s="35" t="s">
        <v>6</v>
      </c>
      <c r="N27" s="35" t="s">
        <v>6</v>
      </c>
      <c r="O27" s="35" t="s">
        <v>6</v>
      </c>
      <c r="P27" s="35" t="s">
        <v>6</v>
      </c>
      <c r="Q27" s="35" t="s">
        <v>7</v>
      </c>
      <c r="R27" s="35" t="s">
        <v>7</v>
      </c>
    </row>
    <row r="28" spans="1:18" ht="15.95" customHeight="1">
      <c r="A28" s="51" t="s">
        <v>40</v>
      </c>
      <c r="B28" s="5" t="s">
        <v>88</v>
      </c>
      <c r="C28" s="4" t="s">
        <v>146</v>
      </c>
      <c r="D28" s="32">
        <f>H28-1</f>
        <v>45510</v>
      </c>
      <c r="E28" s="37" t="s">
        <v>19</v>
      </c>
      <c r="F28" s="35">
        <f t="shared" si="0"/>
        <v>45510</v>
      </c>
      <c r="G28" s="6" t="s">
        <v>35</v>
      </c>
      <c r="H28" s="48">
        <v>45511</v>
      </c>
      <c r="I28" s="35" t="s">
        <v>6</v>
      </c>
      <c r="J28" s="2" t="s">
        <v>6</v>
      </c>
      <c r="K28" s="35">
        <f>H28+6</f>
        <v>45517</v>
      </c>
      <c r="L28" s="35">
        <f>H28+6</f>
        <v>45517</v>
      </c>
      <c r="M28" s="35" t="s">
        <v>6</v>
      </c>
      <c r="N28" s="35" t="s">
        <v>7</v>
      </c>
      <c r="O28" s="35" t="s">
        <v>7</v>
      </c>
      <c r="P28" s="35" t="s">
        <v>7</v>
      </c>
      <c r="Q28" s="35" t="s">
        <v>7</v>
      </c>
      <c r="R28" s="35" t="s">
        <v>7</v>
      </c>
    </row>
    <row r="29" spans="1:18" ht="15.95" customHeight="1">
      <c r="A29" s="51" t="s">
        <v>80</v>
      </c>
      <c r="B29" s="52" t="s">
        <v>82</v>
      </c>
      <c r="C29" s="4" t="s">
        <v>149</v>
      </c>
      <c r="D29" s="32">
        <f>H29-3</f>
        <v>45509</v>
      </c>
      <c r="E29" s="37" t="s">
        <v>53</v>
      </c>
      <c r="F29" s="35">
        <f t="shared" si="0"/>
        <v>45511</v>
      </c>
      <c r="G29" s="6" t="s">
        <v>15</v>
      </c>
      <c r="H29" s="48">
        <v>45512</v>
      </c>
      <c r="I29" s="35">
        <f>H29+7</f>
        <v>45519</v>
      </c>
      <c r="J29" s="35" t="s">
        <v>6</v>
      </c>
      <c r="K29" s="35" t="s">
        <v>6</v>
      </c>
      <c r="L29" s="35" t="s">
        <v>6</v>
      </c>
      <c r="M29" s="35" t="s">
        <v>6</v>
      </c>
      <c r="N29" s="35" t="s">
        <v>6</v>
      </c>
      <c r="O29" s="35" t="s">
        <v>6</v>
      </c>
      <c r="P29" s="35" t="s">
        <v>6</v>
      </c>
      <c r="Q29" s="35" t="s">
        <v>7</v>
      </c>
      <c r="R29" s="35" t="s">
        <v>7</v>
      </c>
    </row>
    <row r="30" spans="1:18" ht="15.95" customHeight="1">
      <c r="A30" s="51" t="s">
        <v>69</v>
      </c>
      <c r="B30" s="4" t="s">
        <v>65</v>
      </c>
      <c r="C30" s="4" t="s">
        <v>144</v>
      </c>
      <c r="D30" s="32">
        <f>H30-2</f>
        <v>45510</v>
      </c>
      <c r="E30" s="33" t="s">
        <v>20</v>
      </c>
      <c r="F30" s="35">
        <f t="shared" si="0"/>
        <v>45511</v>
      </c>
      <c r="G30" s="6" t="s">
        <v>15</v>
      </c>
      <c r="H30" s="48">
        <v>45512</v>
      </c>
      <c r="I30" s="35">
        <f>H30+5</f>
        <v>45517</v>
      </c>
      <c r="J30" s="35">
        <f>H30+6</f>
        <v>45518</v>
      </c>
      <c r="K30" s="35">
        <f>H30+8</f>
        <v>45520</v>
      </c>
      <c r="L30" s="35">
        <f>H30+9</f>
        <v>45521</v>
      </c>
      <c r="M30" s="35">
        <f>H30+7</f>
        <v>45519</v>
      </c>
      <c r="N30" s="35" t="s">
        <v>7</v>
      </c>
      <c r="O30" s="35" t="s">
        <v>7</v>
      </c>
      <c r="P30" s="35" t="s">
        <v>7</v>
      </c>
      <c r="Q30" s="35" t="s">
        <v>7</v>
      </c>
      <c r="R30" s="35" t="s">
        <v>7</v>
      </c>
    </row>
    <row r="31" spans="1:18" ht="15.95" customHeight="1">
      <c r="A31" s="51" t="s">
        <v>52</v>
      </c>
      <c r="B31" s="4" t="s">
        <v>60</v>
      </c>
      <c r="C31" s="4" t="s">
        <v>158</v>
      </c>
      <c r="D31" s="32">
        <f>H31-3</f>
        <v>45510</v>
      </c>
      <c r="E31" s="37" t="s">
        <v>53</v>
      </c>
      <c r="F31" s="35">
        <f t="shared" si="0"/>
        <v>45512</v>
      </c>
      <c r="G31" s="6" t="s">
        <v>14</v>
      </c>
      <c r="H31" s="48">
        <v>45513</v>
      </c>
      <c r="I31" s="34">
        <f>H31+5</f>
        <v>45518</v>
      </c>
      <c r="J31" s="34">
        <f>H31+6</f>
        <v>45519</v>
      </c>
      <c r="K31" s="35" t="s">
        <v>7</v>
      </c>
      <c r="L31" s="35" t="s">
        <v>7</v>
      </c>
      <c r="M31" s="34">
        <f>H31+8</f>
        <v>45521</v>
      </c>
      <c r="N31" s="35" t="s">
        <v>7</v>
      </c>
      <c r="O31" s="34">
        <f>H31+7</f>
        <v>45520</v>
      </c>
      <c r="P31" s="35" t="s">
        <v>7</v>
      </c>
      <c r="Q31" s="35" t="s">
        <v>7</v>
      </c>
      <c r="R31" s="35" t="s">
        <v>7</v>
      </c>
    </row>
    <row r="32" spans="1:18" ht="15.95" customHeight="1">
      <c r="A32" s="51" t="s">
        <v>50</v>
      </c>
      <c r="B32" s="4" t="s">
        <v>85</v>
      </c>
      <c r="C32" s="4" t="s">
        <v>131</v>
      </c>
      <c r="D32" s="32">
        <f>H32-3</f>
        <v>45510</v>
      </c>
      <c r="E32" s="37" t="s">
        <v>49</v>
      </c>
      <c r="F32" s="35">
        <f t="shared" ref="F32:F39" si="1">H32-2</f>
        <v>45511</v>
      </c>
      <c r="G32" s="6" t="s">
        <v>14</v>
      </c>
      <c r="H32" s="48">
        <v>45513</v>
      </c>
      <c r="I32" s="35" t="s">
        <v>7</v>
      </c>
      <c r="J32" s="35" t="s">
        <v>7</v>
      </c>
      <c r="K32" s="34">
        <f>H32+5</f>
        <v>45518</v>
      </c>
      <c r="L32" s="35">
        <f>H32+6</f>
        <v>45519</v>
      </c>
      <c r="M32" s="35" t="s">
        <v>7</v>
      </c>
      <c r="N32" s="35">
        <f>H32+8</f>
        <v>45521</v>
      </c>
      <c r="O32" s="35" t="s">
        <v>7</v>
      </c>
      <c r="P32" s="35">
        <f>H32+8</f>
        <v>45521</v>
      </c>
      <c r="Q32" s="35" t="s">
        <v>7</v>
      </c>
      <c r="R32" s="35" t="s">
        <v>7</v>
      </c>
    </row>
    <row r="33" spans="1:18" ht="15.95" customHeight="1">
      <c r="A33" s="51" t="s">
        <v>97</v>
      </c>
      <c r="B33" s="4" t="s">
        <v>100</v>
      </c>
      <c r="C33" s="4" t="s">
        <v>120</v>
      </c>
      <c r="D33" s="32">
        <f>H33-2</f>
        <v>45511</v>
      </c>
      <c r="E33" s="33" t="s">
        <v>19</v>
      </c>
      <c r="F33" s="35">
        <f t="shared" si="1"/>
        <v>45511</v>
      </c>
      <c r="G33" s="6" t="s">
        <v>15</v>
      </c>
      <c r="H33" s="48">
        <v>45513</v>
      </c>
      <c r="I33" s="35">
        <f>H33+5</f>
        <v>45518</v>
      </c>
      <c r="J33" s="35">
        <f>H33+6</f>
        <v>45519</v>
      </c>
      <c r="K33" s="35" t="s">
        <v>7</v>
      </c>
      <c r="L33" s="35" t="s">
        <v>7</v>
      </c>
      <c r="M33" s="35">
        <f>H33+7</f>
        <v>45520</v>
      </c>
      <c r="N33" s="35">
        <f>H33+9</f>
        <v>45522</v>
      </c>
      <c r="O33" s="35" t="s">
        <v>7</v>
      </c>
      <c r="P33" s="35" t="s">
        <v>7</v>
      </c>
      <c r="Q33" s="35" t="s">
        <v>7</v>
      </c>
      <c r="R33" s="35" t="s">
        <v>7</v>
      </c>
    </row>
    <row r="34" spans="1:18" s="36" customFormat="1" ht="15.95" customHeight="1">
      <c r="A34" s="51" t="s">
        <v>34</v>
      </c>
      <c r="B34" s="4" t="s">
        <v>85</v>
      </c>
      <c r="C34" s="4" t="s">
        <v>131</v>
      </c>
      <c r="D34" s="32">
        <f>H34-2</f>
        <v>45511</v>
      </c>
      <c r="E34" s="37" t="s">
        <v>32</v>
      </c>
      <c r="F34" s="35">
        <f t="shared" si="1"/>
        <v>45511</v>
      </c>
      <c r="G34" s="6" t="s">
        <v>14</v>
      </c>
      <c r="H34" s="48">
        <v>45513</v>
      </c>
      <c r="I34" s="35" t="s">
        <v>7</v>
      </c>
      <c r="J34" s="35" t="s">
        <v>7</v>
      </c>
      <c r="K34" s="34">
        <f>H34+5</f>
        <v>45518</v>
      </c>
      <c r="L34" s="35">
        <f>H34+6</f>
        <v>45519</v>
      </c>
      <c r="M34" s="35" t="s">
        <v>7</v>
      </c>
      <c r="N34" s="35">
        <f>H34+8</f>
        <v>45521</v>
      </c>
      <c r="O34" s="35" t="s">
        <v>7</v>
      </c>
      <c r="P34" s="35">
        <f>H34+8</f>
        <v>45521</v>
      </c>
      <c r="Q34" s="35" t="s">
        <v>7</v>
      </c>
      <c r="R34" s="35" t="s">
        <v>7</v>
      </c>
    </row>
    <row r="35" spans="1:18" s="36" customFormat="1" ht="15.95" customHeight="1">
      <c r="A35" s="51" t="s">
        <v>93</v>
      </c>
      <c r="B35" s="4" t="s">
        <v>96</v>
      </c>
      <c r="C35" s="4" t="s">
        <v>165</v>
      </c>
      <c r="D35" s="32">
        <f>H35-4</f>
        <v>45510</v>
      </c>
      <c r="E35" s="33" t="s">
        <v>53</v>
      </c>
      <c r="F35" s="35">
        <f t="shared" si="1"/>
        <v>45512</v>
      </c>
      <c r="G35" s="6" t="s">
        <v>14</v>
      </c>
      <c r="H35" s="48">
        <v>45514</v>
      </c>
      <c r="I35" s="35">
        <f>H35+6</f>
        <v>45520</v>
      </c>
      <c r="J35" s="35">
        <f>H35+7</f>
        <v>45521</v>
      </c>
      <c r="K35" s="35">
        <f>H35+4</f>
        <v>45518</v>
      </c>
      <c r="L35" s="35">
        <f>H35+5</f>
        <v>45519</v>
      </c>
      <c r="M35" s="35" t="s">
        <v>7</v>
      </c>
      <c r="N35" s="35" t="s">
        <v>7</v>
      </c>
      <c r="O35" s="35" t="s">
        <v>7</v>
      </c>
      <c r="P35" s="35" t="s">
        <v>7</v>
      </c>
      <c r="Q35" s="35" t="s">
        <v>7</v>
      </c>
      <c r="R35" s="35" t="s">
        <v>7</v>
      </c>
    </row>
    <row r="36" spans="1:18" ht="15.95" customHeight="1">
      <c r="A36" s="51" t="s">
        <v>36</v>
      </c>
      <c r="B36" s="11" t="s">
        <v>48</v>
      </c>
      <c r="C36" s="4" t="s">
        <v>130</v>
      </c>
      <c r="D36" s="32">
        <f>H36-2</f>
        <v>45512</v>
      </c>
      <c r="E36" s="33" t="s">
        <v>19</v>
      </c>
      <c r="F36" s="35">
        <f t="shared" si="1"/>
        <v>45512</v>
      </c>
      <c r="G36" s="6" t="s">
        <v>14</v>
      </c>
      <c r="H36" s="48">
        <v>45514</v>
      </c>
      <c r="I36" s="35">
        <f>H36+3</f>
        <v>45517</v>
      </c>
      <c r="J36" s="35">
        <f>H36+4</f>
        <v>45518</v>
      </c>
      <c r="K36" s="35">
        <f>H36+7</f>
        <v>45521</v>
      </c>
      <c r="L36" s="35">
        <f>H36+8</f>
        <v>45522</v>
      </c>
      <c r="M36" s="6">
        <f>H36+5</f>
        <v>45519</v>
      </c>
      <c r="N36" s="35" t="s">
        <v>7</v>
      </c>
      <c r="O36" s="35" t="s">
        <v>7</v>
      </c>
      <c r="P36" s="35" t="s">
        <v>7</v>
      </c>
      <c r="Q36" s="35" t="s">
        <v>7</v>
      </c>
      <c r="R36" s="35" t="s">
        <v>7</v>
      </c>
    </row>
    <row r="37" spans="1:18" s="36" customFormat="1" ht="15.95" customHeight="1">
      <c r="A37" s="51" t="s">
        <v>56</v>
      </c>
      <c r="B37" s="11" t="s">
        <v>48</v>
      </c>
      <c r="C37" s="4" t="s">
        <v>130</v>
      </c>
      <c r="D37" s="32">
        <f>H37-2</f>
        <v>45512</v>
      </c>
      <c r="E37" s="33" t="s">
        <v>21</v>
      </c>
      <c r="F37" s="35">
        <f t="shared" si="1"/>
        <v>45512</v>
      </c>
      <c r="G37" s="6" t="s">
        <v>14</v>
      </c>
      <c r="H37" s="48">
        <v>45514</v>
      </c>
      <c r="I37" s="35">
        <f>H37+3</f>
        <v>45517</v>
      </c>
      <c r="J37" s="35">
        <f>H37+4</f>
        <v>45518</v>
      </c>
      <c r="K37" s="35">
        <f>H37+7</f>
        <v>45521</v>
      </c>
      <c r="L37" s="35">
        <f>H37+8</f>
        <v>45522</v>
      </c>
      <c r="M37" s="6">
        <f>H37+5</f>
        <v>45519</v>
      </c>
      <c r="N37" s="35" t="s">
        <v>7</v>
      </c>
      <c r="O37" s="35" t="s">
        <v>7</v>
      </c>
      <c r="P37" s="35" t="s">
        <v>7</v>
      </c>
      <c r="Q37" s="35" t="s">
        <v>7</v>
      </c>
      <c r="R37" s="35" t="s">
        <v>7</v>
      </c>
    </row>
    <row r="38" spans="1:18" s="39" customFormat="1" ht="15.95" customHeight="1">
      <c r="A38" s="51" t="s">
        <v>59</v>
      </c>
      <c r="B38" s="4" t="s">
        <v>90</v>
      </c>
      <c r="C38" s="4" t="s">
        <v>121</v>
      </c>
      <c r="D38" s="32">
        <f>H38-3</f>
        <v>45512</v>
      </c>
      <c r="E38" s="33" t="s">
        <v>20</v>
      </c>
      <c r="F38" s="35">
        <f t="shared" si="1"/>
        <v>45513</v>
      </c>
      <c r="G38" s="6" t="s">
        <v>15</v>
      </c>
      <c r="H38" s="48">
        <v>45515</v>
      </c>
      <c r="I38" s="35">
        <f>H38+7</f>
        <v>45522</v>
      </c>
      <c r="J38" s="35">
        <f>H38+7</f>
        <v>45522</v>
      </c>
      <c r="K38" s="35">
        <f>H38+5</f>
        <v>45520</v>
      </c>
      <c r="L38" s="35">
        <f>H38+10</f>
        <v>45525</v>
      </c>
      <c r="M38" s="35">
        <f>H38+9</f>
        <v>45524</v>
      </c>
      <c r="N38" s="35" t="s">
        <v>7</v>
      </c>
      <c r="O38" s="35" t="s">
        <v>7</v>
      </c>
      <c r="P38" s="35" t="s">
        <v>7</v>
      </c>
      <c r="Q38" s="35" t="s">
        <v>7</v>
      </c>
      <c r="R38" s="35" t="s">
        <v>7</v>
      </c>
    </row>
    <row r="39" spans="1:18" s="36" customFormat="1" ht="15.95" customHeight="1">
      <c r="A39" s="51" t="s">
        <v>37</v>
      </c>
      <c r="B39" s="4" t="s">
        <v>64</v>
      </c>
      <c r="C39" s="5" t="s">
        <v>115</v>
      </c>
      <c r="D39" s="32">
        <f>H39-2</f>
        <v>45513</v>
      </c>
      <c r="E39" s="33" t="s">
        <v>19</v>
      </c>
      <c r="F39" s="35">
        <f t="shared" si="1"/>
        <v>45513</v>
      </c>
      <c r="G39" s="6" t="s">
        <v>14</v>
      </c>
      <c r="H39" s="48">
        <v>45515</v>
      </c>
      <c r="I39" s="35">
        <f>H39+5</f>
        <v>45520</v>
      </c>
      <c r="J39" s="35">
        <f>H39+5</f>
        <v>45520</v>
      </c>
      <c r="K39" s="35" t="s">
        <v>7</v>
      </c>
      <c r="L39" s="35" t="s">
        <v>7</v>
      </c>
      <c r="M39" s="35" t="s">
        <v>7</v>
      </c>
      <c r="N39" s="35" t="s">
        <v>7</v>
      </c>
      <c r="O39" s="35" t="s">
        <v>7</v>
      </c>
      <c r="P39" s="35" t="s">
        <v>7</v>
      </c>
      <c r="Q39" s="35" t="s">
        <v>7</v>
      </c>
      <c r="R39" s="35" t="s">
        <v>7</v>
      </c>
    </row>
    <row r="40" spans="1:18" s="36" customFormat="1" ht="15.95" customHeight="1">
      <c r="A40" s="51" t="s">
        <v>38</v>
      </c>
      <c r="B40" s="58" t="s">
        <v>114</v>
      </c>
      <c r="C40" s="4"/>
      <c r="D40" s="13">
        <f>H40-2</f>
        <v>45513</v>
      </c>
      <c r="E40" s="33" t="s">
        <v>19</v>
      </c>
      <c r="F40" s="35">
        <f>H40-1</f>
        <v>45514</v>
      </c>
      <c r="G40" s="6" t="s">
        <v>33</v>
      </c>
      <c r="H40" s="48">
        <v>45515</v>
      </c>
      <c r="I40" s="35" t="s">
        <v>7</v>
      </c>
      <c r="J40" s="35" t="s">
        <v>7</v>
      </c>
      <c r="K40" s="35">
        <f>H40+4</f>
        <v>45519</v>
      </c>
      <c r="L40" s="2" t="s">
        <v>6</v>
      </c>
      <c r="M40" s="35" t="s">
        <v>7</v>
      </c>
      <c r="N40" s="35" t="s">
        <v>7</v>
      </c>
      <c r="O40" s="35" t="s">
        <v>7</v>
      </c>
      <c r="P40" s="35" t="s">
        <v>7</v>
      </c>
      <c r="Q40" s="35" t="s">
        <v>7</v>
      </c>
      <c r="R40" s="35" t="s">
        <v>7</v>
      </c>
    </row>
    <row r="41" spans="1:18" s="36" customFormat="1" ht="15.95" customHeight="1">
      <c r="A41" s="51" t="s">
        <v>18</v>
      </c>
      <c r="B41" s="4" t="s">
        <v>125</v>
      </c>
      <c r="C41" s="46" t="s">
        <v>127</v>
      </c>
      <c r="D41" s="32">
        <f>H41-4</f>
        <v>45513</v>
      </c>
      <c r="E41" s="33" t="s">
        <v>19</v>
      </c>
      <c r="F41" s="6">
        <f>H41-2</f>
        <v>45515</v>
      </c>
      <c r="G41" s="7" t="s">
        <v>14</v>
      </c>
      <c r="H41" s="48">
        <v>45517</v>
      </c>
      <c r="I41" s="2">
        <f>H41+6</f>
        <v>45523</v>
      </c>
      <c r="J41" s="2">
        <f>H41+7</f>
        <v>45524</v>
      </c>
      <c r="K41" s="35" t="s">
        <v>7</v>
      </c>
      <c r="L41" s="35" t="s">
        <v>7</v>
      </c>
      <c r="M41" s="2">
        <f>H41+10</f>
        <v>45527</v>
      </c>
      <c r="N41" s="35" t="s">
        <v>7</v>
      </c>
      <c r="O41" s="2">
        <f>H41+9</f>
        <v>45526</v>
      </c>
      <c r="P41" s="35" t="s">
        <v>7</v>
      </c>
      <c r="Q41" s="35" t="s">
        <v>7</v>
      </c>
      <c r="R41" s="2">
        <f>H41+8</f>
        <v>45525</v>
      </c>
    </row>
    <row r="42" spans="1:18" s="36" customFormat="1" ht="15.95" customHeight="1">
      <c r="A42" s="51" t="s">
        <v>55</v>
      </c>
      <c r="B42" s="4" t="s">
        <v>125</v>
      </c>
      <c r="C42" s="46" t="s">
        <v>127</v>
      </c>
      <c r="D42" s="32">
        <f>H42-4</f>
        <v>45513</v>
      </c>
      <c r="E42" s="33" t="s">
        <v>19</v>
      </c>
      <c r="F42" s="6">
        <f>H42-1</f>
        <v>45516</v>
      </c>
      <c r="G42" s="7" t="s">
        <v>15</v>
      </c>
      <c r="H42" s="48">
        <v>45517</v>
      </c>
      <c r="I42" s="2">
        <f>H42+6</f>
        <v>45523</v>
      </c>
      <c r="J42" s="2">
        <f>H42+7</f>
        <v>45524</v>
      </c>
      <c r="K42" s="35" t="s">
        <v>7</v>
      </c>
      <c r="L42" s="35" t="s">
        <v>7</v>
      </c>
      <c r="M42" s="2">
        <f>H42+10</f>
        <v>45527</v>
      </c>
      <c r="N42" s="35" t="s">
        <v>7</v>
      </c>
      <c r="O42" s="2">
        <f>H42+9</f>
        <v>45526</v>
      </c>
      <c r="P42" s="35" t="s">
        <v>7</v>
      </c>
      <c r="Q42" s="35" t="s">
        <v>7</v>
      </c>
      <c r="R42" s="35" t="s">
        <v>7</v>
      </c>
    </row>
    <row r="43" spans="1:18" s="36" customFormat="1" ht="15.95" customHeight="1">
      <c r="A43" s="51" t="s">
        <v>51</v>
      </c>
      <c r="B43" s="5" t="s">
        <v>108</v>
      </c>
      <c r="C43" s="4" t="s">
        <v>156</v>
      </c>
      <c r="D43" s="32">
        <f>H43-4</f>
        <v>45513</v>
      </c>
      <c r="E43" s="37" t="s">
        <v>35</v>
      </c>
      <c r="F43" s="35">
        <f>H43-2</f>
        <v>45515</v>
      </c>
      <c r="G43" s="6" t="s">
        <v>14</v>
      </c>
      <c r="H43" s="48">
        <v>45517</v>
      </c>
      <c r="I43" s="35" t="s">
        <v>7</v>
      </c>
      <c r="J43" s="35" t="s">
        <v>7</v>
      </c>
      <c r="K43" s="34">
        <f>H43+4</f>
        <v>45521</v>
      </c>
      <c r="L43" s="35">
        <f>H43+4</f>
        <v>45521</v>
      </c>
      <c r="M43" s="35" t="s">
        <v>7</v>
      </c>
      <c r="N43" s="35">
        <f>H43+6</f>
        <v>45523</v>
      </c>
      <c r="O43" s="35" t="s">
        <v>7</v>
      </c>
      <c r="P43" s="35">
        <f>H43+7</f>
        <v>45524</v>
      </c>
      <c r="Q43" s="35" t="s">
        <v>7</v>
      </c>
      <c r="R43" s="35" t="s">
        <v>7</v>
      </c>
    </row>
    <row r="44" spans="1:18" s="36" customFormat="1" ht="15.95" customHeight="1">
      <c r="A44" s="51" t="s">
        <v>74</v>
      </c>
      <c r="B44" s="4" t="s">
        <v>104</v>
      </c>
      <c r="C44" s="4" t="s">
        <v>140</v>
      </c>
      <c r="D44" s="32">
        <f>H44-4</f>
        <v>45513</v>
      </c>
      <c r="E44" s="37" t="s">
        <v>53</v>
      </c>
      <c r="F44" s="35">
        <f t="shared" ref="F44:F52" si="2">H44-1</f>
        <v>45516</v>
      </c>
      <c r="G44" s="6" t="s">
        <v>14</v>
      </c>
      <c r="H44" s="48">
        <v>45517</v>
      </c>
      <c r="I44" s="35" t="s">
        <v>7</v>
      </c>
      <c r="J44" s="35" t="s">
        <v>7</v>
      </c>
      <c r="K44" s="34">
        <f>H44+6</f>
        <v>45523</v>
      </c>
      <c r="L44" s="35">
        <f>H44+6</f>
        <v>45523</v>
      </c>
      <c r="M44" s="35" t="s">
        <v>7</v>
      </c>
      <c r="N44" s="35">
        <f>H44+8</f>
        <v>45525</v>
      </c>
      <c r="O44" s="35" t="s">
        <v>7</v>
      </c>
      <c r="P44" s="35">
        <f>H44+9</f>
        <v>45526</v>
      </c>
      <c r="Q44" s="35" t="s">
        <v>7</v>
      </c>
      <c r="R44" s="35" t="s">
        <v>7</v>
      </c>
    </row>
    <row r="45" spans="1:18" s="36" customFormat="1" ht="15.95" customHeight="1">
      <c r="A45" s="51" t="s">
        <v>54</v>
      </c>
      <c r="B45" s="4" t="s">
        <v>67</v>
      </c>
      <c r="C45" s="4" t="s">
        <v>91</v>
      </c>
      <c r="D45" s="32">
        <f>H45-5</f>
        <v>45513</v>
      </c>
      <c r="E45" s="33" t="s">
        <v>53</v>
      </c>
      <c r="F45" s="35">
        <f t="shared" si="2"/>
        <v>45517</v>
      </c>
      <c r="G45" s="47" t="s">
        <v>35</v>
      </c>
      <c r="H45" s="48">
        <v>45518</v>
      </c>
      <c r="I45" s="35">
        <f>H45+5</f>
        <v>45523</v>
      </c>
      <c r="J45" s="35">
        <f>H45+6</f>
        <v>45524</v>
      </c>
      <c r="K45" s="35" t="s">
        <v>7</v>
      </c>
      <c r="L45" s="35" t="s">
        <v>7</v>
      </c>
      <c r="M45" s="35" t="s">
        <v>7</v>
      </c>
      <c r="N45" s="35" t="s">
        <v>7</v>
      </c>
      <c r="O45" s="35" t="s">
        <v>7</v>
      </c>
      <c r="P45" s="35" t="s">
        <v>7</v>
      </c>
      <c r="Q45" s="35" t="s">
        <v>7</v>
      </c>
      <c r="R45" s="35" t="s">
        <v>7</v>
      </c>
    </row>
    <row r="46" spans="1:18" s="36" customFormat="1" ht="15.95" customHeight="1">
      <c r="A46" s="51" t="s">
        <v>39</v>
      </c>
      <c r="B46" s="4" t="s">
        <v>67</v>
      </c>
      <c r="C46" s="4" t="s">
        <v>113</v>
      </c>
      <c r="D46" s="32">
        <f>H46-5</f>
        <v>45513</v>
      </c>
      <c r="E46" s="33" t="s">
        <v>63</v>
      </c>
      <c r="F46" s="35">
        <f t="shared" si="2"/>
        <v>45517</v>
      </c>
      <c r="G46" s="47" t="s">
        <v>35</v>
      </c>
      <c r="H46" s="48">
        <v>45518</v>
      </c>
      <c r="I46" s="35">
        <f>H46+5</f>
        <v>45523</v>
      </c>
      <c r="J46" s="35">
        <f>H46+6</f>
        <v>45524</v>
      </c>
      <c r="K46" s="40" t="s">
        <v>7</v>
      </c>
      <c r="L46" s="40" t="s">
        <v>7</v>
      </c>
      <c r="M46" s="35" t="s">
        <v>7</v>
      </c>
      <c r="N46" s="40" t="s">
        <v>7</v>
      </c>
      <c r="O46" s="40" t="s">
        <v>7</v>
      </c>
      <c r="P46" s="35" t="s">
        <v>7</v>
      </c>
      <c r="Q46" s="35" t="s">
        <v>7</v>
      </c>
      <c r="R46" s="35" t="s">
        <v>7</v>
      </c>
    </row>
    <row r="47" spans="1:18" s="36" customFormat="1" ht="15.95" customHeight="1">
      <c r="A47" s="51" t="s">
        <v>118</v>
      </c>
      <c r="B47" s="52" t="s">
        <v>87</v>
      </c>
      <c r="C47" s="4" t="s">
        <v>92</v>
      </c>
      <c r="D47" s="32">
        <f>H47-5</f>
        <v>45513</v>
      </c>
      <c r="E47" s="37" t="s">
        <v>63</v>
      </c>
      <c r="F47" s="35">
        <f t="shared" si="2"/>
        <v>45517</v>
      </c>
      <c r="G47" s="6" t="s">
        <v>35</v>
      </c>
      <c r="H47" s="48">
        <v>45518</v>
      </c>
      <c r="I47" s="35" t="s">
        <v>6</v>
      </c>
      <c r="J47" s="35" t="s">
        <v>6</v>
      </c>
      <c r="K47" s="35">
        <f>H47+6</f>
        <v>45524</v>
      </c>
      <c r="L47" s="35">
        <f>H47+7</f>
        <v>45525</v>
      </c>
      <c r="M47" s="35" t="s">
        <v>6</v>
      </c>
      <c r="N47" s="35" t="s">
        <v>6</v>
      </c>
      <c r="O47" s="35" t="s">
        <v>6</v>
      </c>
      <c r="P47" s="35" t="s">
        <v>6</v>
      </c>
      <c r="Q47" s="35" t="s">
        <v>7</v>
      </c>
      <c r="R47" s="35" t="s">
        <v>7</v>
      </c>
    </row>
    <row r="48" spans="1:18" s="36" customFormat="1" ht="15.95" customHeight="1">
      <c r="A48" s="51" t="s">
        <v>40</v>
      </c>
      <c r="B48" s="5" t="s">
        <v>87</v>
      </c>
      <c r="C48" s="4" t="s">
        <v>92</v>
      </c>
      <c r="D48" s="32">
        <f>H48-1</f>
        <v>45517</v>
      </c>
      <c r="E48" s="37" t="s">
        <v>19</v>
      </c>
      <c r="F48" s="35">
        <f t="shared" si="2"/>
        <v>45517</v>
      </c>
      <c r="G48" s="6" t="s">
        <v>35</v>
      </c>
      <c r="H48" s="48">
        <v>45518</v>
      </c>
      <c r="I48" s="35" t="s">
        <v>6</v>
      </c>
      <c r="J48" s="2" t="s">
        <v>6</v>
      </c>
      <c r="K48" s="35">
        <f>H48+6</f>
        <v>45524</v>
      </c>
      <c r="L48" s="35">
        <f>H48+6</f>
        <v>45524</v>
      </c>
      <c r="M48" s="35" t="s">
        <v>6</v>
      </c>
      <c r="N48" s="35" t="s">
        <v>7</v>
      </c>
      <c r="O48" s="35" t="s">
        <v>7</v>
      </c>
      <c r="P48" s="35" t="s">
        <v>7</v>
      </c>
      <c r="Q48" s="35" t="s">
        <v>7</v>
      </c>
      <c r="R48" s="35" t="s">
        <v>7</v>
      </c>
    </row>
    <row r="49" spans="1:18" s="36" customFormat="1" ht="15.95" customHeight="1">
      <c r="A49" s="51" t="s">
        <v>52</v>
      </c>
      <c r="B49" s="4" t="s">
        <v>71</v>
      </c>
      <c r="C49" s="4" t="s">
        <v>159</v>
      </c>
      <c r="D49" s="32">
        <f>H49-3</f>
        <v>45516</v>
      </c>
      <c r="E49" s="37" t="s">
        <v>53</v>
      </c>
      <c r="F49" s="35">
        <f t="shared" si="2"/>
        <v>45518</v>
      </c>
      <c r="G49" s="6" t="s">
        <v>14</v>
      </c>
      <c r="H49" s="48">
        <v>45519</v>
      </c>
      <c r="I49" s="34">
        <f>H49+5</f>
        <v>45524</v>
      </c>
      <c r="J49" s="34">
        <f>H49+6</f>
        <v>45525</v>
      </c>
      <c r="K49" s="35" t="s">
        <v>7</v>
      </c>
      <c r="L49" s="35" t="s">
        <v>7</v>
      </c>
      <c r="M49" s="34">
        <f>H49+8</f>
        <v>45527</v>
      </c>
      <c r="N49" s="35" t="s">
        <v>7</v>
      </c>
      <c r="O49" s="34">
        <f>H49+7</f>
        <v>45526</v>
      </c>
      <c r="P49" s="35" t="s">
        <v>7</v>
      </c>
      <c r="Q49" s="35" t="s">
        <v>7</v>
      </c>
      <c r="R49" s="35" t="s">
        <v>7</v>
      </c>
    </row>
    <row r="50" spans="1:18" s="36" customFormat="1" ht="15.95" customHeight="1">
      <c r="A50" s="51" t="s">
        <v>80</v>
      </c>
      <c r="B50" s="52" t="s">
        <v>83</v>
      </c>
      <c r="C50" s="4" t="s">
        <v>150</v>
      </c>
      <c r="D50" s="32">
        <f>H50-3</f>
        <v>45516</v>
      </c>
      <c r="E50" s="37" t="s">
        <v>53</v>
      </c>
      <c r="F50" s="35">
        <f t="shared" si="2"/>
        <v>45518</v>
      </c>
      <c r="G50" s="6" t="s">
        <v>15</v>
      </c>
      <c r="H50" s="48">
        <v>45519</v>
      </c>
      <c r="I50" s="35">
        <f>H50+7</f>
        <v>45526</v>
      </c>
      <c r="J50" s="35" t="s">
        <v>6</v>
      </c>
      <c r="K50" s="35" t="s">
        <v>6</v>
      </c>
      <c r="L50" s="35" t="s">
        <v>6</v>
      </c>
      <c r="M50" s="35" t="s">
        <v>6</v>
      </c>
      <c r="N50" s="35" t="s">
        <v>6</v>
      </c>
      <c r="O50" s="35" t="s">
        <v>6</v>
      </c>
      <c r="P50" s="35" t="s">
        <v>6</v>
      </c>
      <c r="Q50" s="35" t="s">
        <v>7</v>
      </c>
      <c r="R50" s="35" t="s">
        <v>7</v>
      </c>
    </row>
    <row r="51" spans="1:18" s="36" customFormat="1" ht="15.95" customHeight="1">
      <c r="A51" s="51" t="s">
        <v>69</v>
      </c>
      <c r="B51" s="4" t="s">
        <v>58</v>
      </c>
      <c r="C51" s="4" t="s">
        <v>115</v>
      </c>
      <c r="D51" s="32">
        <f>H51-2</f>
        <v>45517</v>
      </c>
      <c r="E51" s="33" t="s">
        <v>20</v>
      </c>
      <c r="F51" s="35">
        <f t="shared" si="2"/>
        <v>45518</v>
      </c>
      <c r="G51" s="6" t="s">
        <v>15</v>
      </c>
      <c r="H51" s="48">
        <v>45519</v>
      </c>
      <c r="I51" s="35">
        <f>H51+5</f>
        <v>45524</v>
      </c>
      <c r="J51" s="35">
        <f>H51+6</f>
        <v>45525</v>
      </c>
      <c r="K51" s="35">
        <f>H51+8</f>
        <v>45527</v>
      </c>
      <c r="L51" s="35">
        <f>H51+9</f>
        <v>45528</v>
      </c>
      <c r="M51" s="35">
        <f>H51+7</f>
        <v>45526</v>
      </c>
      <c r="N51" s="35" t="s">
        <v>7</v>
      </c>
      <c r="O51" s="35" t="s">
        <v>7</v>
      </c>
      <c r="P51" s="35" t="s">
        <v>7</v>
      </c>
      <c r="Q51" s="35" t="s">
        <v>7</v>
      </c>
      <c r="R51" s="35" t="s">
        <v>7</v>
      </c>
    </row>
    <row r="52" spans="1:18" s="36" customFormat="1" ht="15.95" customHeight="1">
      <c r="A52" s="51" t="s">
        <v>97</v>
      </c>
      <c r="B52" s="4" t="s">
        <v>98</v>
      </c>
      <c r="C52" s="4" t="s">
        <v>160</v>
      </c>
      <c r="D52" s="32">
        <f>H52-2</f>
        <v>45517</v>
      </c>
      <c r="E52" s="33" t="s">
        <v>19</v>
      </c>
      <c r="F52" s="35">
        <f t="shared" si="2"/>
        <v>45518</v>
      </c>
      <c r="G52" s="6" t="s">
        <v>15</v>
      </c>
      <c r="H52" s="48">
        <v>45519</v>
      </c>
      <c r="I52" s="35">
        <f>H52+6</f>
        <v>45525</v>
      </c>
      <c r="J52" s="35">
        <f>H52+7</f>
        <v>45526</v>
      </c>
      <c r="K52" s="35" t="s">
        <v>7</v>
      </c>
      <c r="L52" s="35" t="s">
        <v>7</v>
      </c>
      <c r="M52" s="35">
        <f>H52+8</f>
        <v>45527</v>
      </c>
      <c r="N52" s="35">
        <f>H52+10</f>
        <v>45529</v>
      </c>
      <c r="O52" s="35" t="s">
        <v>7</v>
      </c>
      <c r="P52" s="35" t="s">
        <v>7</v>
      </c>
      <c r="Q52" s="35" t="s">
        <v>7</v>
      </c>
      <c r="R52" s="35" t="s">
        <v>7</v>
      </c>
    </row>
    <row r="53" spans="1:18" s="36" customFormat="1" ht="15.95" customHeight="1">
      <c r="A53" s="51" t="s">
        <v>50</v>
      </c>
      <c r="B53" s="5" t="s">
        <v>86</v>
      </c>
      <c r="C53" s="4" t="s">
        <v>132</v>
      </c>
      <c r="D53" s="32">
        <f>H53-3</f>
        <v>45517</v>
      </c>
      <c r="E53" s="37" t="s">
        <v>49</v>
      </c>
      <c r="F53" s="35">
        <f t="shared" ref="F53:F59" si="3">H53-2</f>
        <v>45518</v>
      </c>
      <c r="G53" s="6" t="s">
        <v>14</v>
      </c>
      <c r="H53" s="48">
        <v>45520</v>
      </c>
      <c r="I53" s="35" t="s">
        <v>7</v>
      </c>
      <c r="J53" s="35" t="s">
        <v>7</v>
      </c>
      <c r="K53" s="34">
        <f>H53+5</f>
        <v>45525</v>
      </c>
      <c r="L53" s="35">
        <f>H53+6</f>
        <v>45526</v>
      </c>
      <c r="M53" s="35" t="s">
        <v>7</v>
      </c>
      <c r="N53" s="35">
        <f>H53+8</f>
        <v>45528</v>
      </c>
      <c r="O53" s="35" t="s">
        <v>7</v>
      </c>
      <c r="P53" s="35">
        <f>H53+8</f>
        <v>45528</v>
      </c>
      <c r="Q53" s="35" t="s">
        <v>7</v>
      </c>
      <c r="R53" s="35" t="s">
        <v>7</v>
      </c>
    </row>
    <row r="54" spans="1:18" ht="15.95" customHeight="1">
      <c r="A54" s="51" t="s">
        <v>34</v>
      </c>
      <c r="B54" s="5" t="s">
        <v>86</v>
      </c>
      <c r="C54" s="4" t="s">
        <v>132</v>
      </c>
      <c r="D54" s="32">
        <f>H54-2</f>
        <v>45518</v>
      </c>
      <c r="E54" s="37" t="s">
        <v>35</v>
      </c>
      <c r="F54" s="35">
        <f t="shared" si="3"/>
        <v>45518</v>
      </c>
      <c r="G54" s="6" t="s">
        <v>14</v>
      </c>
      <c r="H54" s="48">
        <v>45520</v>
      </c>
      <c r="I54" s="35" t="s">
        <v>7</v>
      </c>
      <c r="J54" s="35" t="s">
        <v>7</v>
      </c>
      <c r="K54" s="34">
        <f>H54+5</f>
        <v>45525</v>
      </c>
      <c r="L54" s="35">
        <f>H54+6</f>
        <v>45526</v>
      </c>
      <c r="M54" s="35" t="s">
        <v>7</v>
      </c>
      <c r="N54" s="35">
        <f>H54+8</f>
        <v>45528</v>
      </c>
      <c r="O54" s="35" t="s">
        <v>7</v>
      </c>
      <c r="P54" s="35">
        <f>H54+8</f>
        <v>45528</v>
      </c>
      <c r="Q54" s="35" t="s">
        <v>7</v>
      </c>
      <c r="R54" s="35" t="s">
        <v>7</v>
      </c>
    </row>
    <row r="55" spans="1:18" ht="15.95" customHeight="1">
      <c r="A55" s="51" t="s">
        <v>93</v>
      </c>
      <c r="B55" s="4" t="s">
        <v>94</v>
      </c>
      <c r="C55" s="4" t="s">
        <v>166</v>
      </c>
      <c r="D55" s="32">
        <f>H55-4</f>
        <v>45517</v>
      </c>
      <c r="E55" s="33" t="s">
        <v>53</v>
      </c>
      <c r="F55" s="35">
        <f t="shared" si="3"/>
        <v>45519</v>
      </c>
      <c r="G55" s="6" t="s">
        <v>14</v>
      </c>
      <c r="H55" s="48">
        <v>45521</v>
      </c>
      <c r="I55" s="35">
        <f>H55+6</f>
        <v>45527</v>
      </c>
      <c r="J55" s="35">
        <f>H55+7</f>
        <v>45528</v>
      </c>
      <c r="K55" s="35">
        <f>H55+4</f>
        <v>45525</v>
      </c>
      <c r="L55" s="35">
        <f>H55+5</f>
        <v>45526</v>
      </c>
      <c r="M55" s="35" t="s">
        <v>7</v>
      </c>
      <c r="N55" s="35" t="s">
        <v>7</v>
      </c>
      <c r="O55" s="35" t="s">
        <v>7</v>
      </c>
      <c r="P55" s="35" t="s">
        <v>7</v>
      </c>
      <c r="Q55" s="35" t="s">
        <v>7</v>
      </c>
      <c r="R55" s="35" t="s">
        <v>7</v>
      </c>
    </row>
    <row r="56" spans="1:18" ht="15.95" customHeight="1">
      <c r="A56" s="51" t="s">
        <v>36</v>
      </c>
      <c r="B56" s="11" t="s">
        <v>61</v>
      </c>
      <c r="C56" s="4" t="s">
        <v>126</v>
      </c>
      <c r="D56" s="32">
        <f>H56-2</f>
        <v>45519</v>
      </c>
      <c r="E56" s="33" t="s">
        <v>19</v>
      </c>
      <c r="F56" s="35">
        <f t="shared" si="3"/>
        <v>45519</v>
      </c>
      <c r="G56" s="6" t="s">
        <v>14</v>
      </c>
      <c r="H56" s="48">
        <v>45521</v>
      </c>
      <c r="I56" s="35">
        <f>H56+3</f>
        <v>45524</v>
      </c>
      <c r="J56" s="35">
        <f>H56+4</f>
        <v>45525</v>
      </c>
      <c r="K56" s="35">
        <f>H56+7</f>
        <v>45528</v>
      </c>
      <c r="L56" s="35">
        <f>H56+8</f>
        <v>45529</v>
      </c>
      <c r="M56" s="6">
        <f>H56+5</f>
        <v>45526</v>
      </c>
      <c r="N56" s="35" t="s">
        <v>7</v>
      </c>
      <c r="O56" s="35" t="s">
        <v>7</v>
      </c>
      <c r="P56" s="35" t="s">
        <v>7</v>
      </c>
      <c r="Q56" s="35" t="s">
        <v>7</v>
      </c>
      <c r="R56" s="35" t="s">
        <v>7</v>
      </c>
    </row>
    <row r="57" spans="1:18" s="14" customFormat="1" ht="15.95" customHeight="1">
      <c r="A57" s="51" t="s">
        <v>56</v>
      </c>
      <c r="B57" s="11" t="s">
        <v>61</v>
      </c>
      <c r="C57" s="4" t="s">
        <v>126</v>
      </c>
      <c r="D57" s="32">
        <f>H57-2</f>
        <v>45519</v>
      </c>
      <c r="E57" s="33" t="s">
        <v>21</v>
      </c>
      <c r="F57" s="35">
        <f t="shared" si="3"/>
        <v>45519</v>
      </c>
      <c r="G57" s="6" t="s">
        <v>14</v>
      </c>
      <c r="H57" s="48">
        <v>45521</v>
      </c>
      <c r="I57" s="35">
        <f>H57+3</f>
        <v>45524</v>
      </c>
      <c r="J57" s="35">
        <f>H57+4</f>
        <v>45525</v>
      </c>
      <c r="K57" s="35">
        <f>H57+7</f>
        <v>45528</v>
      </c>
      <c r="L57" s="35">
        <f>H57+8</f>
        <v>45529</v>
      </c>
      <c r="M57" s="6">
        <f>H57+5</f>
        <v>45526</v>
      </c>
      <c r="N57" s="35" t="s">
        <v>7</v>
      </c>
      <c r="O57" s="35" t="s">
        <v>7</v>
      </c>
      <c r="P57" s="35" t="s">
        <v>7</v>
      </c>
      <c r="Q57" s="35" t="s">
        <v>7</v>
      </c>
      <c r="R57" s="35" t="s">
        <v>7</v>
      </c>
    </row>
    <row r="58" spans="1:18" s="36" customFormat="1" ht="15.95" customHeight="1">
      <c r="A58" s="51" t="s">
        <v>59</v>
      </c>
      <c r="B58" s="4" t="s">
        <v>161</v>
      </c>
      <c r="C58" s="4" t="s">
        <v>162</v>
      </c>
      <c r="D58" s="32">
        <f>H58-3</f>
        <v>45519</v>
      </c>
      <c r="E58" s="33" t="s">
        <v>20</v>
      </c>
      <c r="F58" s="35">
        <f t="shared" si="3"/>
        <v>45520</v>
      </c>
      <c r="G58" s="6" t="s">
        <v>15</v>
      </c>
      <c r="H58" s="48">
        <v>45522</v>
      </c>
      <c r="I58" s="35">
        <f>H58+7</f>
        <v>45529</v>
      </c>
      <c r="J58" s="35">
        <f>H58+7</f>
        <v>45529</v>
      </c>
      <c r="K58" s="35">
        <f>H58+5</f>
        <v>45527</v>
      </c>
      <c r="L58" s="35">
        <f>H58+6</f>
        <v>45528</v>
      </c>
      <c r="M58" s="35">
        <f>H58+7</f>
        <v>45529</v>
      </c>
      <c r="N58" s="35" t="s">
        <v>7</v>
      </c>
      <c r="O58" s="35" t="s">
        <v>7</v>
      </c>
      <c r="P58" s="35" t="s">
        <v>7</v>
      </c>
      <c r="Q58" s="35" t="s">
        <v>7</v>
      </c>
      <c r="R58" s="35" t="s">
        <v>7</v>
      </c>
    </row>
    <row r="59" spans="1:18" s="36" customFormat="1" ht="15.95" customHeight="1">
      <c r="A59" s="51" t="s">
        <v>37</v>
      </c>
      <c r="B59" s="4" t="s">
        <v>79</v>
      </c>
      <c r="C59" s="5" t="s">
        <v>148</v>
      </c>
      <c r="D59" s="32">
        <f>H59-2</f>
        <v>45520</v>
      </c>
      <c r="E59" s="33" t="s">
        <v>19</v>
      </c>
      <c r="F59" s="35">
        <f t="shared" si="3"/>
        <v>45520</v>
      </c>
      <c r="G59" s="6" t="s">
        <v>14</v>
      </c>
      <c r="H59" s="48">
        <v>45522</v>
      </c>
      <c r="I59" s="35">
        <f>H59+5</f>
        <v>45527</v>
      </c>
      <c r="J59" s="35">
        <f>H59+5</f>
        <v>45527</v>
      </c>
      <c r="K59" s="35" t="s">
        <v>7</v>
      </c>
      <c r="L59" s="35" t="s">
        <v>7</v>
      </c>
      <c r="M59" s="35" t="s">
        <v>7</v>
      </c>
      <c r="N59" s="35" t="s">
        <v>7</v>
      </c>
      <c r="O59" s="35" t="s">
        <v>7</v>
      </c>
      <c r="P59" s="35" t="s">
        <v>7</v>
      </c>
      <c r="Q59" s="35" t="s">
        <v>7</v>
      </c>
      <c r="R59" s="35" t="s">
        <v>7</v>
      </c>
    </row>
    <row r="60" spans="1:18" s="36" customFormat="1" ht="15.95" customHeight="1">
      <c r="A60" s="51" t="s">
        <v>38</v>
      </c>
      <c r="B60" s="4" t="s">
        <v>43</v>
      </c>
      <c r="C60" s="4" t="s">
        <v>136</v>
      </c>
      <c r="D60" s="13">
        <f>H60-2</f>
        <v>45520</v>
      </c>
      <c r="E60" s="33" t="s">
        <v>19</v>
      </c>
      <c r="F60" s="35">
        <f>H60-1</f>
        <v>45521</v>
      </c>
      <c r="G60" s="6" t="s">
        <v>33</v>
      </c>
      <c r="H60" s="48">
        <v>45522</v>
      </c>
      <c r="I60" s="35" t="s">
        <v>7</v>
      </c>
      <c r="J60" s="35" t="s">
        <v>7</v>
      </c>
      <c r="K60" s="35">
        <f>H60+4</f>
        <v>45526</v>
      </c>
      <c r="L60" s="2" t="s">
        <v>6</v>
      </c>
      <c r="M60" s="35" t="s">
        <v>7</v>
      </c>
      <c r="N60" s="35" t="s">
        <v>7</v>
      </c>
      <c r="O60" s="35" t="s">
        <v>7</v>
      </c>
      <c r="P60" s="35" t="s">
        <v>7</v>
      </c>
      <c r="Q60" s="35" t="s">
        <v>7</v>
      </c>
      <c r="R60" s="35" t="s">
        <v>7</v>
      </c>
    </row>
    <row r="61" spans="1:18" s="36" customFormat="1" ht="15.95" customHeight="1">
      <c r="A61" s="51" t="s">
        <v>18</v>
      </c>
      <c r="B61" s="4" t="s">
        <v>44</v>
      </c>
      <c r="C61" s="4" t="s">
        <v>110</v>
      </c>
      <c r="D61" s="32">
        <f>H61-4</f>
        <v>45520</v>
      </c>
      <c r="E61" s="33" t="s">
        <v>19</v>
      </c>
      <c r="F61" s="6">
        <f>H61-2</f>
        <v>45522</v>
      </c>
      <c r="G61" s="7" t="s">
        <v>14</v>
      </c>
      <c r="H61" s="48">
        <v>45524</v>
      </c>
      <c r="I61" s="2">
        <f>H61+6</f>
        <v>45530</v>
      </c>
      <c r="J61" s="2">
        <f>H61+7</f>
        <v>45531</v>
      </c>
      <c r="K61" s="35" t="s">
        <v>7</v>
      </c>
      <c r="L61" s="35" t="s">
        <v>7</v>
      </c>
      <c r="M61" s="2">
        <f>H61+10</f>
        <v>45534</v>
      </c>
      <c r="N61" s="35" t="s">
        <v>7</v>
      </c>
      <c r="O61" s="2">
        <f>H61+9</f>
        <v>45533</v>
      </c>
      <c r="P61" s="35" t="s">
        <v>7</v>
      </c>
      <c r="Q61" s="35" t="s">
        <v>7</v>
      </c>
      <c r="R61" s="2">
        <f>H61+8</f>
        <v>45532</v>
      </c>
    </row>
    <row r="62" spans="1:18" s="38" customFormat="1" ht="15.95" customHeight="1">
      <c r="A62" s="51" t="s">
        <v>55</v>
      </c>
      <c r="B62" s="4" t="s">
        <v>44</v>
      </c>
      <c r="C62" s="4" t="s">
        <v>110</v>
      </c>
      <c r="D62" s="32">
        <f>H62-4</f>
        <v>45520</v>
      </c>
      <c r="E62" s="33" t="s">
        <v>19</v>
      </c>
      <c r="F62" s="6">
        <f>H62-1</f>
        <v>45523</v>
      </c>
      <c r="G62" s="7" t="s">
        <v>15</v>
      </c>
      <c r="H62" s="48">
        <v>45524</v>
      </c>
      <c r="I62" s="2">
        <f>H62+6</f>
        <v>45530</v>
      </c>
      <c r="J62" s="2">
        <f>H62+7</f>
        <v>45531</v>
      </c>
      <c r="K62" s="35" t="s">
        <v>7</v>
      </c>
      <c r="L62" s="35" t="s">
        <v>7</v>
      </c>
      <c r="M62" s="2">
        <f>H62+10</f>
        <v>45534</v>
      </c>
      <c r="N62" s="35" t="s">
        <v>7</v>
      </c>
      <c r="O62" s="2">
        <f>H62+9</f>
        <v>45533</v>
      </c>
      <c r="P62" s="35" t="s">
        <v>7</v>
      </c>
      <c r="Q62" s="35" t="s">
        <v>7</v>
      </c>
      <c r="R62" s="35" t="s">
        <v>7</v>
      </c>
    </row>
    <row r="63" spans="1:18" s="38" customFormat="1" ht="15.95" customHeight="1">
      <c r="A63" s="51" t="s">
        <v>51</v>
      </c>
      <c r="B63" s="57" t="s">
        <v>157</v>
      </c>
      <c r="C63" s="4"/>
      <c r="D63" s="32">
        <f>H63-4</f>
        <v>45520</v>
      </c>
      <c r="E63" s="37" t="s">
        <v>35</v>
      </c>
      <c r="F63" s="35">
        <f>H63-2</f>
        <v>45522</v>
      </c>
      <c r="G63" s="6" t="s">
        <v>14</v>
      </c>
      <c r="H63" s="48">
        <v>45524</v>
      </c>
      <c r="I63" s="35" t="s">
        <v>7</v>
      </c>
      <c r="J63" s="35" t="s">
        <v>7</v>
      </c>
      <c r="K63" s="34">
        <f>H63+4</f>
        <v>45528</v>
      </c>
      <c r="L63" s="35">
        <f>H63+4</f>
        <v>45528</v>
      </c>
      <c r="M63" s="35" t="s">
        <v>7</v>
      </c>
      <c r="N63" s="35">
        <f>H63+6</f>
        <v>45530</v>
      </c>
      <c r="O63" s="35" t="s">
        <v>7</v>
      </c>
      <c r="P63" s="35">
        <f>H63+7</f>
        <v>45531</v>
      </c>
      <c r="Q63" s="35" t="s">
        <v>7</v>
      </c>
      <c r="R63" s="35" t="s">
        <v>7</v>
      </c>
    </row>
    <row r="64" spans="1:18" s="38" customFormat="1" ht="15.95" customHeight="1">
      <c r="A64" s="51" t="s">
        <v>74</v>
      </c>
      <c r="B64" s="4" t="s">
        <v>77</v>
      </c>
      <c r="C64" s="4" t="s">
        <v>141</v>
      </c>
      <c r="D64" s="32">
        <f>H64-4</f>
        <v>45520</v>
      </c>
      <c r="E64" s="37" t="s">
        <v>53</v>
      </c>
      <c r="F64" s="35">
        <f>H64-1</f>
        <v>45523</v>
      </c>
      <c r="G64" s="6" t="s">
        <v>14</v>
      </c>
      <c r="H64" s="48">
        <v>45524</v>
      </c>
      <c r="I64" s="35" t="s">
        <v>7</v>
      </c>
      <c r="J64" s="35" t="s">
        <v>7</v>
      </c>
      <c r="K64" s="34">
        <f>H64+6</f>
        <v>45530</v>
      </c>
      <c r="L64" s="35">
        <f>H64+6</f>
        <v>45530</v>
      </c>
      <c r="M64" s="35" t="s">
        <v>7</v>
      </c>
      <c r="N64" s="35">
        <f>H64+8</f>
        <v>45532</v>
      </c>
      <c r="O64" s="35" t="s">
        <v>7</v>
      </c>
      <c r="P64" s="35">
        <f>H64+9</f>
        <v>45533</v>
      </c>
      <c r="Q64" s="35" t="s">
        <v>7</v>
      </c>
      <c r="R64" s="35" t="s">
        <v>7</v>
      </c>
    </row>
    <row r="65" spans="1:18" s="39" customFormat="1" ht="15.95" customHeight="1">
      <c r="A65" s="51" t="s">
        <v>54</v>
      </c>
      <c r="B65" s="4" t="s">
        <v>68</v>
      </c>
      <c r="C65" s="4" t="s">
        <v>105</v>
      </c>
      <c r="D65" s="32">
        <f>H65-5</f>
        <v>45520</v>
      </c>
      <c r="E65" s="33" t="s">
        <v>53</v>
      </c>
      <c r="F65" s="35">
        <f>H65-1</f>
        <v>45524</v>
      </c>
      <c r="G65" s="47" t="s">
        <v>35</v>
      </c>
      <c r="H65" s="48">
        <v>45525</v>
      </c>
      <c r="I65" s="35">
        <f>H65+5</f>
        <v>45530</v>
      </c>
      <c r="J65" s="35">
        <f>H65+6</f>
        <v>45531</v>
      </c>
      <c r="K65" s="40" t="s">
        <v>7</v>
      </c>
      <c r="L65" s="40" t="s">
        <v>7</v>
      </c>
      <c r="M65" s="35" t="s">
        <v>7</v>
      </c>
      <c r="N65" s="40" t="s">
        <v>7</v>
      </c>
      <c r="O65" s="40" t="s">
        <v>7</v>
      </c>
      <c r="P65" s="35" t="s">
        <v>7</v>
      </c>
      <c r="Q65" s="35" t="s">
        <v>7</v>
      </c>
      <c r="R65" s="35" t="s">
        <v>7</v>
      </c>
    </row>
    <row r="66" spans="1:18" s="38" customFormat="1" ht="15.95" customHeight="1">
      <c r="A66" s="51" t="s">
        <v>39</v>
      </c>
      <c r="B66" s="4" t="s">
        <v>68</v>
      </c>
      <c r="C66" s="4" t="s">
        <v>128</v>
      </c>
      <c r="D66" s="32">
        <f>H66-5</f>
        <v>45520</v>
      </c>
      <c r="E66" s="33" t="s">
        <v>63</v>
      </c>
      <c r="F66" s="35">
        <f>H66-1</f>
        <v>45524</v>
      </c>
      <c r="G66" s="47" t="s">
        <v>35</v>
      </c>
      <c r="H66" s="48">
        <v>45525</v>
      </c>
      <c r="I66" s="35">
        <f>H66+5</f>
        <v>45530</v>
      </c>
      <c r="J66" s="35">
        <f>H66+6</f>
        <v>45531</v>
      </c>
      <c r="K66" s="40" t="s">
        <v>7</v>
      </c>
      <c r="L66" s="40" t="s">
        <v>7</v>
      </c>
      <c r="M66" s="35" t="s">
        <v>7</v>
      </c>
      <c r="N66" s="40" t="s">
        <v>7</v>
      </c>
      <c r="O66" s="40" t="s">
        <v>7</v>
      </c>
      <c r="P66" s="40" t="s">
        <v>7</v>
      </c>
      <c r="Q66" s="40" t="s">
        <v>7</v>
      </c>
      <c r="R66" s="35" t="s">
        <v>7</v>
      </c>
    </row>
    <row r="67" spans="1:18" s="36" customFormat="1" ht="15.95" customHeight="1">
      <c r="A67" s="51" t="s">
        <v>118</v>
      </c>
      <c r="B67" s="52" t="s">
        <v>88</v>
      </c>
      <c r="C67" s="4" t="s">
        <v>147</v>
      </c>
      <c r="D67" s="32">
        <f>H67-5</f>
        <v>45520</v>
      </c>
      <c r="E67" s="37" t="s">
        <v>63</v>
      </c>
      <c r="F67" s="35">
        <f>H67-1</f>
        <v>45524</v>
      </c>
      <c r="G67" s="6" t="s">
        <v>35</v>
      </c>
      <c r="H67" s="48">
        <v>45525</v>
      </c>
      <c r="I67" s="35" t="s">
        <v>6</v>
      </c>
      <c r="J67" s="35" t="s">
        <v>6</v>
      </c>
      <c r="K67" s="35">
        <f>H67+6</f>
        <v>45531</v>
      </c>
      <c r="L67" s="35">
        <f>H67+7</f>
        <v>45532</v>
      </c>
      <c r="M67" s="35" t="s">
        <v>6</v>
      </c>
      <c r="N67" s="35" t="s">
        <v>6</v>
      </c>
      <c r="O67" s="35" t="s">
        <v>6</v>
      </c>
      <c r="P67" s="35" t="s">
        <v>6</v>
      </c>
      <c r="Q67" s="35" t="s">
        <v>7</v>
      </c>
      <c r="R67" s="35" t="s">
        <v>7</v>
      </c>
    </row>
    <row r="68" spans="1:18" s="36" customFormat="1" ht="15.95" customHeight="1">
      <c r="A68" s="51" t="s">
        <v>40</v>
      </c>
      <c r="B68" s="5" t="s">
        <v>88</v>
      </c>
      <c r="C68" s="4" t="s">
        <v>147</v>
      </c>
      <c r="D68" s="32">
        <f>H68-1</f>
        <v>45524</v>
      </c>
      <c r="E68" s="37" t="s">
        <v>19</v>
      </c>
      <c r="F68" s="35">
        <f>H68-1</f>
        <v>45524</v>
      </c>
      <c r="G68" s="6" t="s">
        <v>35</v>
      </c>
      <c r="H68" s="48">
        <v>45525</v>
      </c>
      <c r="I68" s="35" t="s">
        <v>6</v>
      </c>
      <c r="J68" s="2" t="s">
        <v>6</v>
      </c>
      <c r="K68" s="35">
        <f>H68+6</f>
        <v>45531</v>
      </c>
      <c r="L68" s="35">
        <f>H68+6</f>
        <v>45531</v>
      </c>
      <c r="M68" s="35" t="s">
        <v>6</v>
      </c>
      <c r="N68" s="35" t="s">
        <v>7</v>
      </c>
      <c r="O68" s="35" t="s">
        <v>7</v>
      </c>
      <c r="P68" s="35" t="s">
        <v>7</v>
      </c>
      <c r="Q68" s="35" t="s">
        <v>7</v>
      </c>
      <c r="R68" s="35" t="s">
        <v>7</v>
      </c>
    </row>
    <row r="69" spans="1:18" s="36" customFormat="1" ht="15.95" customHeight="1">
      <c r="A69" s="51" t="s">
        <v>52</v>
      </c>
      <c r="B69" s="58" t="s">
        <v>157</v>
      </c>
      <c r="C69" s="4"/>
      <c r="D69" s="32">
        <f>H69-3</f>
        <v>45523</v>
      </c>
      <c r="E69" s="37" t="s">
        <v>53</v>
      </c>
      <c r="F69" s="35">
        <f>H69-2</f>
        <v>45524</v>
      </c>
      <c r="G69" s="6" t="s">
        <v>14</v>
      </c>
      <c r="H69" s="48">
        <v>45526</v>
      </c>
      <c r="I69" s="34">
        <f>H69+5</f>
        <v>45531</v>
      </c>
      <c r="J69" s="34">
        <f>H69+6</f>
        <v>45532</v>
      </c>
      <c r="K69" s="35" t="s">
        <v>7</v>
      </c>
      <c r="L69" s="35" t="s">
        <v>7</v>
      </c>
      <c r="M69" s="34">
        <f>H69+8</f>
        <v>45534</v>
      </c>
      <c r="N69" s="35" t="s">
        <v>7</v>
      </c>
      <c r="O69" s="34">
        <f>H69+7</f>
        <v>45533</v>
      </c>
      <c r="P69" s="35" t="s">
        <v>7</v>
      </c>
      <c r="Q69" s="35" t="s">
        <v>7</v>
      </c>
      <c r="R69" s="35" t="s">
        <v>7</v>
      </c>
    </row>
    <row r="70" spans="1:18" s="36" customFormat="1" ht="15.95" customHeight="1">
      <c r="A70" s="51" t="s">
        <v>80</v>
      </c>
      <c r="B70" s="52" t="s">
        <v>81</v>
      </c>
      <c r="C70" s="4" t="s">
        <v>151</v>
      </c>
      <c r="D70" s="32">
        <f>H70-3</f>
        <v>45523</v>
      </c>
      <c r="E70" s="37" t="s">
        <v>53</v>
      </c>
      <c r="F70" s="35">
        <f>H70-1</f>
        <v>45525</v>
      </c>
      <c r="G70" s="6" t="s">
        <v>15</v>
      </c>
      <c r="H70" s="48">
        <v>45526</v>
      </c>
      <c r="I70" s="35">
        <f>H70+7</f>
        <v>45533</v>
      </c>
      <c r="J70" s="35" t="s">
        <v>6</v>
      </c>
      <c r="K70" s="35" t="s">
        <v>6</v>
      </c>
      <c r="L70" s="35" t="s">
        <v>6</v>
      </c>
      <c r="M70" s="35" t="s">
        <v>6</v>
      </c>
      <c r="N70" s="35" t="s">
        <v>6</v>
      </c>
      <c r="O70" s="35" t="s">
        <v>6</v>
      </c>
      <c r="P70" s="35" t="s">
        <v>6</v>
      </c>
      <c r="Q70" s="35" t="s">
        <v>7</v>
      </c>
      <c r="R70" s="35" t="s">
        <v>7</v>
      </c>
    </row>
    <row r="71" spans="1:18" ht="15.95" customHeight="1">
      <c r="A71" s="51" t="s">
        <v>69</v>
      </c>
      <c r="B71" s="4" t="s">
        <v>78</v>
      </c>
      <c r="C71" s="4" t="s">
        <v>145</v>
      </c>
      <c r="D71" s="32">
        <f>H71-2</f>
        <v>45524</v>
      </c>
      <c r="E71" s="33" t="s">
        <v>20</v>
      </c>
      <c r="F71" s="35">
        <f>H71-1</f>
        <v>45525</v>
      </c>
      <c r="G71" s="6" t="s">
        <v>15</v>
      </c>
      <c r="H71" s="48">
        <v>45526</v>
      </c>
      <c r="I71" s="35">
        <f>H71+5</f>
        <v>45531</v>
      </c>
      <c r="J71" s="35">
        <f>H71+6</f>
        <v>45532</v>
      </c>
      <c r="K71" s="35">
        <f>H71+8</f>
        <v>45534</v>
      </c>
      <c r="L71" s="35">
        <f>H71+9</f>
        <v>45535</v>
      </c>
      <c r="M71" s="35">
        <f>H71+7</f>
        <v>45533</v>
      </c>
      <c r="N71" s="35" t="s">
        <v>7</v>
      </c>
      <c r="O71" s="35" t="s">
        <v>7</v>
      </c>
      <c r="P71" s="35" t="s">
        <v>7</v>
      </c>
      <c r="Q71" s="35" t="s">
        <v>7</v>
      </c>
      <c r="R71" s="35" t="s">
        <v>7</v>
      </c>
    </row>
    <row r="72" spans="1:18" ht="15.95" customHeight="1">
      <c r="A72" s="51" t="s">
        <v>97</v>
      </c>
      <c r="B72" s="4" t="s">
        <v>99</v>
      </c>
      <c r="C72" s="4" t="s">
        <v>160</v>
      </c>
      <c r="D72" s="32">
        <f>H72-2</f>
        <v>45524</v>
      </c>
      <c r="E72" s="33" t="s">
        <v>19</v>
      </c>
      <c r="F72" s="35">
        <f t="shared" ref="F72:F79" si="4">H72-2</f>
        <v>45524</v>
      </c>
      <c r="G72" s="6" t="s">
        <v>15</v>
      </c>
      <c r="H72" s="48">
        <v>45526</v>
      </c>
      <c r="I72" s="35">
        <f>H72+6</f>
        <v>45532</v>
      </c>
      <c r="J72" s="35">
        <f>H72+7</f>
        <v>45533</v>
      </c>
      <c r="K72" s="35" t="s">
        <v>7</v>
      </c>
      <c r="L72" s="35" t="s">
        <v>7</v>
      </c>
      <c r="M72" s="35">
        <f>H72+8</f>
        <v>45534</v>
      </c>
      <c r="N72" s="35">
        <f>H72+10</f>
        <v>45536</v>
      </c>
      <c r="O72" s="35" t="s">
        <v>7</v>
      </c>
      <c r="P72" s="35" t="s">
        <v>7</v>
      </c>
      <c r="Q72" s="35" t="s">
        <v>7</v>
      </c>
      <c r="R72" s="35" t="s">
        <v>7</v>
      </c>
    </row>
    <row r="73" spans="1:18" ht="15.95" customHeight="1">
      <c r="A73" s="51" t="s">
        <v>50</v>
      </c>
      <c r="B73" s="4" t="s">
        <v>85</v>
      </c>
      <c r="C73" s="4" t="s">
        <v>133</v>
      </c>
      <c r="D73" s="32">
        <f>H73-3</f>
        <v>45524</v>
      </c>
      <c r="E73" s="37" t="s">
        <v>49</v>
      </c>
      <c r="F73" s="35">
        <f t="shared" si="4"/>
        <v>45525</v>
      </c>
      <c r="G73" s="6" t="s">
        <v>14</v>
      </c>
      <c r="H73" s="48">
        <v>45527</v>
      </c>
      <c r="I73" s="35" t="s">
        <v>7</v>
      </c>
      <c r="J73" s="35" t="s">
        <v>7</v>
      </c>
      <c r="K73" s="34">
        <f>H73+5</f>
        <v>45532</v>
      </c>
      <c r="L73" s="35">
        <f>H73+6</f>
        <v>45533</v>
      </c>
      <c r="M73" s="35" t="s">
        <v>7</v>
      </c>
      <c r="N73" s="35">
        <f>H73+8</f>
        <v>45535</v>
      </c>
      <c r="O73" s="35" t="s">
        <v>7</v>
      </c>
      <c r="P73" s="35">
        <f>H73+8</f>
        <v>45535</v>
      </c>
      <c r="Q73" s="35" t="s">
        <v>7</v>
      </c>
      <c r="R73" s="35" t="s">
        <v>7</v>
      </c>
    </row>
    <row r="74" spans="1:18" ht="15.95" customHeight="1">
      <c r="A74" s="51" t="s">
        <v>34</v>
      </c>
      <c r="B74" s="4" t="s">
        <v>85</v>
      </c>
      <c r="C74" s="4" t="s">
        <v>133</v>
      </c>
      <c r="D74" s="32">
        <f>H74-2</f>
        <v>45525</v>
      </c>
      <c r="E74" s="37" t="s">
        <v>32</v>
      </c>
      <c r="F74" s="35">
        <f t="shared" si="4"/>
        <v>45525</v>
      </c>
      <c r="G74" s="6" t="s">
        <v>14</v>
      </c>
      <c r="H74" s="48">
        <v>45527</v>
      </c>
      <c r="I74" s="35" t="s">
        <v>7</v>
      </c>
      <c r="J74" s="35" t="s">
        <v>7</v>
      </c>
      <c r="K74" s="34">
        <f>H74+5</f>
        <v>45532</v>
      </c>
      <c r="L74" s="35">
        <f>H74+6</f>
        <v>45533</v>
      </c>
      <c r="M74" s="35" t="s">
        <v>7</v>
      </c>
      <c r="N74" s="35">
        <f>H74+8</f>
        <v>45535</v>
      </c>
      <c r="O74" s="35" t="s">
        <v>7</v>
      </c>
      <c r="P74" s="35">
        <f>H74+8</f>
        <v>45535</v>
      </c>
      <c r="Q74" s="35" t="s">
        <v>7</v>
      </c>
      <c r="R74" s="35" t="s">
        <v>7</v>
      </c>
    </row>
    <row r="75" spans="1:18" s="39" customFormat="1" ht="15.95" customHeight="1">
      <c r="A75" s="51" t="s">
        <v>93</v>
      </c>
      <c r="B75" s="4" t="s">
        <v>95</v>
      </c>
      <c r="C75" s="4" t="s">
        <v>167</v>
      </c>
      <c r="D75" s="32">
        <f>H75-4</f>
        <v>45524</v>
      </c>
      <c r="E75" s="33" t="s">
        <v>53</v>
      </c>
      <c r="F75" s="35">
        <f t="shared" si="4"/>
        <v>45526</v>
      </c>
      <c r="G75" s="6" t="s">
        <v>14</v>
      </c>
      <c r="H75" s="48">
        <v>45528</v>
      </c>
      <c r="I75" s="35">
        <f>H75+6</f>
        <v>45534</v>
      </c>
      <c r="J75" s="35">
        <f>H75+7</f>
        <v>45535</v>
      </c>
      <c r="K75" s="35">
        <f>H75+4</f>
        <v>45532</v>
      </c>
      <c r="L75" s="35">
        <f>H75+5</f>
        <v>45533</v>
      </c>
      <c r="M75" s="35" t="s">
        <v>7</v>
      </c>
      <c r="N75" s="35" t="s">
        <v>7</v>
      </c>
      <c r="O75" s="35" t="s">
        <v>7</v>
      </c>
      <c r="P75" s="35" t="s">
        <v>7</v>
      </c>
      <c r="Q75" s="35" t="s">
        <v>7</v>
      </c>
      <c r="R75" s="35" t="s">
        <v>7</v>
      </c>
    </row>
    <row r="76" spans="1:18" s="39" customFormat="1" ht="15.95" customHeight="1">
      <c r="A76" s="51" t="s">
        <v>36</v>
      </c>
      <c r="B76" s="11" t="s">
        <v>57</v>
      </c>
      <c r="C76" s="4" t="s">
        <v>126</v>
      </c>
      <c r="D76" s="32">
        <f>H76-2</f>
        <v>45526</v>
      </c>
      <c r="E76" s="33" t="s">
        <v>19</v>
      </c>
      <c r="F76" s="35">
        <f t="shared" si="4"/>
        <v>45526</v>
      </c>
      <c r="G76" s="6" t="s">
        <v>14</v>
      </c>
      <c r="H76" s="48">
        <v>45528</v>
      </c>
      <c r="I76" s="35">
        <f>H76+3</f>
        <v>45531</v>
      </c>
      <c r="J76" s="35">
        <f>H76+4</f>
        <v>45532</v>
      </c>
      <c r="K76" s="35">
        <f>H76+7</f>
        <v>45535</v>
      </c>
      <c r="L76" s="35">
        <f>H76+8</f>
        <v>45536</v>
      </c>
      <c r="M76" s="6">
        <f>H76+5</f>
        <v>45533</v>
      </c>
      <c r="N76" s="35" t="s">
        <v>7</v>
      </c>
      <c r="O76" s="35" t="s">
        <v>7</v>
      </c>
      <c r="P76" s="35" t="s">
        <v>7</v>
      </c>
      <c r="Q76" s="35" t="s">
        <v>7</v>
      </c>
      <c r="R76" s="35" t="s">
        <v>7</v>
      </c>
    </row>
    <row r="77" spans="1:18" s="39" customFormat="1" ht="15.95" customHeight="1">
      <c r="A77" s="51" t="s">
        <v>56</v>
      </c>
      <c r="B77" s="11" t="s">
        <v>57</v>
      </c>
      <c r="C77" s="4" t="s">
        <v>126</v>
      </c>
      <c r="D77" s="32">
        <f>H77-2</f>
        <v>45526</v>
      </c>
      <c r="E77" s="33" t="s">
        <v>21</v>
      </c>
      <c r="F77" s="35">
        <f t="shared" si="4"/>
        <v>45526</v>
      </c>
      <c r="G77" s="6" t="s">
        <v>14</v>
      </c>
      <c r="H77" s="48">
        <v>45528</v>
      </c>
      <c r="I77" s="35">
        <f>H77+3</f>
        <v>45531</v>
      </c>
      <c r="J77" s="35">
        <f>H77+4</f>
        <v>45532</v>
      </c>
      <c r="K77" s="35">
        <f>H77+7</f>
        <v>45535</v>
      </c>
      <c r="L77" s="35">
        <f>H77+8</f>
        <v>45536</v>
      </c>
      <c r="M77" s="6">
        <f>H77+5</f>
        <v>45533</v>
      </c>
      <c r="N77" s="35" t="s">
        <v>7</v>
      </c>
      <c r="O77" s="35" t="s">
        <v>7</v>
      </c>
      <c r="P77" s="35" t="s">
        <v>7</v>
      </c>
      <c r="Q77" s="35" t="s">
        <v>7</v>
      </c>
      <c r="R77" s="35" t="s">
        <v>7</v>
      </c>
    </row>
    <row r="78" spans="1:18" s="39" customFormat="1" ht="15.95" customHeight="1">
      <c r="A78" s="51" t="s">
        <v>59</v>
      </c>
      <c r="B78" s="4" t="s">
        <v>89</v>
      </c>
      <c r="C78" s="4" t="s">
        <v>163</v>
      </c>
      <c r="D78" s="32">
        <f>H78-3</f>
        <v>45526</v>
      </c>
      <c r="E78" s="33" t="s">
        <v>20</v>
      </c>
      <c r="F78" s="35">
        <f t="shared" si="4"/>
        <v>45527</v>
      </c>
      <c r="G78" s="6" t="s">
        <v>15</v>
      </c>
      <c r="H78" s="48">
        <v>45529</v>
      </c>
      <c r="I78" s="35">
        <f>H78+7</f>
        <v>45536</v>
      </c>
      <c r="J78" s="35">
        <f>H78+7</f>
        <v>45536</v>
      </c>
      <c r="K78" s="35">
        <f>H78+5</f>
        <v>45534</v>
      </c>
      <c r="L78" s="35">
        <f>H78+10</f>
        <v>45539</v>
      </c>
      <c r="M78" s="35">
        <f>H78+9</f>
        <v>45538</v>
      </c>
      <c r="N78" s="35" t="s">
        <v>7</v>
      </c>
      <c r="O78" s="35" t="s">
        <v>7</v>
      </c>
      <c r="P78" s="35" t="s">
        <v>7</v>
      </c>
      <c r="Q78" s="35" t="s">
        <v>7</v>
      </c>
      <c r="R78" s="35" t="s">
        <v>7</v>
      </c>
    </row>
    <row r="79" spans="1:18" s="39" customFormat="1" ht="15.95" customHeight="1">
      <c r="A79" s="51" t="s">
        <v>37</v>
      </c>
      <c r="B79" s="4" t="s">
        <v>65</v>
      </c>
      <c r="C79" s="4" t="s">
        <v>106</v>
      </c>
      <c r="D79" s="32">
        <f>H79-2</f>
        <v>45527</v>
      </c>
      <c r="E79" s="33" t="s">
        <v>19</v>
      </c>
      <c r="F79" s="35">
        <f t="shared" si="4"/>
        <v>45527</v>
      </c>
      <c r="G79" s="6" t="s">
        <v>14</v>
      </c>
      <c r="H79" s="48">
        <v>45529</v>
      </c>
      <c r="I79" s="35">
        <f>H79+5</f>
        <v>45534</v>
      </c>
      <c r="J79" s="35">
        <f>H79+5</f>
        <v>45534</v>
      </c>
      <c r="K79" s="35" t="s">
        <v>7</v>
      </c>
      <c r="L79" s="35" t="s">
        <v>7</v>
      </c>
      <c r="M79" s="35" t="s">
        <v>7</v>
      </c>
      <c r="N79" s="35" t="s">
        <v>7</v>
      </c>
      <c r="O79" s="35" t="s">
        <v>7</v>
      </c>
      <c r="P79" s="35" t="s">
        <v>7</v>
      </c>
      <c r="Q79" s="35" t="s">
        <v>7</v>
      </c>
      <c r="R79" s="35" t="s">
        <v>7</v>
      </c>
    </row>
    <row r="80" spans="1:18" s="39" customFormat="1" ht="15.95" customHeight="1">
      <c r="A80" s="51" t="s">
        <v>38</v>
      </c>
      <c r="B80" s="4" t="s">
        <v>42</v>
      </c>
      <c r="C80" s="4" t="s">
        <v>137</v>
      </c>
      <c r="D80" s="13">
        <f>H80-2</f>
        <v>45527</v>
      </c>
      <c r="E80" s="33" t="s">
        <v>19</v>
      </c>
      <c r="F80" s="35">
        <f>H80-1</f>
        <v>45528</v>
      </c>
      <c r="G80" s="6" t="s">
        <v>33</v>
      </c>
      <c r="H80" s="48">
        <v>45529</v>
      </c>
      <c r="I80" s="35" t="s">
        <v>7</v>
      </c>
      <c r="J80" s="35" t="s">
        <v>7</v>
      </c>
      <c r="K80" s="35">
        <f>H80+4</f>
        <v>45533</v>
      </c>
      <c r="L80" s="2" t="s">
        <v>6</v>
      </c>
      <c r="M80" s="35" t="s">
        <v>7</v>
      </c>
      <c r="N80" s="35" t="s">
        <v>7</v>
      </c>
      <c r="O80" s="35" t="s">
        <v>7</v>
      </c>
      <c r="P80" s="35" t="s">
        <v>7</v>
      </c>
      <c r="Q80" s="35" t="s">
        <v>7</v>
      </c>
      <c r="R80" s="35" t="s">
        <v>7</v>
      </c>
    </row>
    <row r="81" spans="1:18" ht="15.95" customHeight="1">
      <c r="A81" s="51" t="s">
        <v>18</v>
      </c>
      <c r="B81" s="4" t="s">
        <v>45</v>
      </c>
      <c r="C81" s="4" t="s">
        <v>126</v>
      </c>
      <c r="D81" s="32">
        <f>H81-4</f>
        <v>45527</v>
      </c>
      <c r="E81" s="33" t="s">
        <v>19</v>
      </c>
      <c r="F81" s="6">
        <f>H81-2</f>
        <v>45529</v>
      </c>
      <c r="G81" s="7" t="s">
        <v>14</v>
      </c>
      <c r="H81" s="48">
        <v>45531</v>
      </c>
      <c r="I81" s="2">
        <f>H81+6</f>
        <v>45537</v>
      </c>
      <c r="J81" s="2">
        <f>H81+7</f>
        <v>45538</v>
      </c>
      <c r="K81" s="35" t="s">
        <v>7</v>
      </c>
      <c r="L81" s="35" t="s">
        <v>7</v>
      </c>
      <c r="M81" s="2">
        <f>H81+10</f>
        <v>45541</v>
      </c>
      <c r="N81" s="35" t="s">
        <v>7</v>
      </c>
      <c r="O81" s="2">
        <f>H81+9</f>
        <v>45540</v>
      </c>
      <c r="P81" s="35" t="s">
        <v>7</v>
      </c>
      <c r="Q81" s="35" t="s">
        <v>7</v>
      </c>
      <c r="R81" s="2">
        <f>H81+8</f>
        <v>45539</v>
      </c>
    </row>
    <row r="82" spans="1:18" ht="15.95" customHeight="1">
      <c r="A82" s="51" t="s">
        <v>55</v>
      </c>
      <c r="B82" s="4" t="s">
        <v>45</v>
      </c>
      <c r="C82" s="4" t="s">
        <v>126</v>
      </c>
      <c r="D82" s="32">
        <f>H82-4</f>
        <v>45527</v>
      </c>
      <c r="E82" s="33" t="s">
        <v>19</v>
      </c>
      <c r="F82" s="6">
        <f>H82-1</f>
        <v>45530</v>
      </c>
      <c r="G82" s="7" t="s">
        <v>15</v>
      </c>
      <c r="H82" s="48">
        <v>45531</v>
      </c>
      <c r="I82" s="2">
        <f>H82+6</f>
        <v>45537</v>
      </c>
      <c r="J82" s="2">
        <f>H82+7</f>
        <v>45538</v>
      </c>
      <c r="K82" s="35" t="s">
        <v>7</v>
      </c>
      <c r="L82" s="35" t="s">
        <v>7</v>
      </c>
      <c r="M82" s="2">
        <f>H82+10</f>
        <v>45541</v>
      </c>
      <c r="N82" s="35" t="s">
        <v>7</v>
      </c>
      <c r="O82" s="2">
        <f>H82+9</f>
        <v>45540</v>
      </c>
      <c r="P82" s="35" t="s">
        <v>7</v>
      </c>
      <c r="Q82" s="35" t="s">
        <v>7</v>
      </c>
      <c r="R82" s="35" t="s">
        <v>7</v>
      </c>
    </row>
    <row r="83" spans="1:18" s="36" customFormat="1" ht="15.95" customHeight="1">
      <c r="A83" s="51" t="s">
        <v>74</v>
      </c>
      <c r="B83" s="4" t="s">
        <v>75</v>
      </c>
      <c r="C83" s="4" t="s">
        <v>141</v>
      </c>
      <c r="D83" s="32">
        <f>H83-4</f>
        <v>45527</v>
      </c>
      <c r="E83" s="37" t="s">
        <v>53</v>
      </c>
      <c r="F83" s="35">
        <f>H83-1</f>
        <v>45530</v>
      </c>
      <c r="G83" s="6" t="s">
        <v>14</v>
      </c>
      <c r="H83" s="48">
        <v>45531</v>
      </c>
      <c r="I83" s="35" t="s">
        <v>7</v>
      </c>
      <c r="J83" s="35" t="s">
        <v>7</v>
      </c>
      <c r="K83" s="34">
        <f>H83+6</f>
        <v>45537</v>
      </c>
      <c r="L83" s="35">
        <f>H83+6</f>
        <v>45537</v>
      </c>
      <c r="M83" s="35" t="s">
        <v>7</v>
      </c>
      <c r="N83" s="35">
        <f>H83+8</f>
        <v>45539</v>
      </c>
      <c r="O83" s="35" t="s">
        <v>7</v>
      </c>
      <c r="P83" s="35">
        <f>H83+9</f>
        <v>45540</v>
      </c>
      <c r="Q83" s="35" t="s">
        <v>7</v>
      </c>
      <c r="R83" s="35" t="s">
        <v>7</v>
      </c>
    </row>
    <row r="84" spans="1:18" s="36" customFormat="1" ht="15.95" customHeight="1">
      <c r="A84" s="51" t="s">
        <v>54</v>
      </c>
      <c r="B84" s="56" t="s">
        <v>62</v>
      </c>
      <c r="C84" s="4" t="s">
        <v>111</v>
      </c>
      <c r="D84" s="32">
        <f>H84-5</f>
        <v>45527</v>
      </c>
      <c r="E84" s="33" t="s">
        <v>53</v>
      </c>
      <c r="F84" s="35">
        <f>H84-1</f>
        <v>45531</v>
      </c>
      <c r="G84" s="47" t="s">
        <v>35</v>
      </c>
      <c r="H84" s="48">
        <v>45532</v>
      </c>
      <c r="I84" s="35">
        <f>H84+5</f>
        <v>45537</v>
      </c>
      <c r="J84" s="35">
        <f>H84+6</f>
        <v>45538</v>
      </c>
      <c r="K84" s="40" t="s">
        <v>7</v>
      </c>
      <c r="L84" s="40" t="s">
        <v>7</v>
      </c>
      <c r="M84" s="35" t="s">
        <v>7</v>
      </c>
      <c r="N84" s="40" t="s">
        <v>7</v>
      </c>
      <c r="O84" s="40" t="s">
        <v>7</v>
      </c>
      <c r="P84" s="40" t="s">
        <v>7</v>
      </c>
      <c r="Q84" s="40" t="s">
        <v>7</v>
      </c>
      <c r="R84" s="35" t="s">
        <v>7</v>
      </c>
    </row>
    <row r="85" spans="1:18" s="36" customFormat="1" ht="15.95" customHeight="1">
      <c r="A85" s="51" t="s">
        <v>39</v>
      </c>
      <c r="B85" s="56" t="s">
        <v>62</v>
      </c>
      <c r="C85" s="4" t="s">
        <v>129</v>
      </c>
      <c r="D85" s="32">
        <f>H85-5</f>
        <v>45527</v>
      </c>
      <c r="E85" s="33" t="s">
        <v>63</v>
      </c>
      <c r="F85" s="35">
        <f>H85-1</f>
        <v>45531</v>
      </c>
      <c r="G85" s="47" t="s">
        <v>35</v>
      </c>
      <c r="H85" s="48">
        <v>45532</v>
      </c>
      <c r="I85" s="35">
        <f>H85+5</f>
        <v>45537</v>
      </c>
      <c r="J85" s="35">
        <f>H85+6</f>
        <v>45538</v>
      </c>
      <c r="K85" s="35" t="s">
        <v>7</v>
      </c>
      <c r="L85" s="35" t="s">
        <v>7</v>
      </c>
      <c r="M85" s="35" t="s">
        <v>7</v>
      </c>
      <c r="N85" s="35" t="s">
        <v>7</v>
      </c>
      <c r="O85" s="35" t="s">
        <v>7</v>
      </c>
      <c r="P85" s="2" t="s">
        <v>7</v>
      </c>
      <c r="Q85" s="35" t="s">
        <v>7</v>
      </c>
      <c r="R85" s="35" t="s">
        <v>7</v>
      </c>
    </row>
    <row r="86" spans="1:18" s="36" customFormat="1" ht="15.95" customHeight="1">
      <c r="A86" s="51" t="s">
        <v>118</v>
      </c>
      <c r="B86" s="52" t="s">
        <v>87</v>
      </c>
      <c r="C86" s="4" t="s">
        <v>144</v>
      </c>
      <c r="D86" s="32">
        <f>H86-5</f>
        <v>45527</v>
      </c>
      <c r="E86" s="37" t="s">
        <v>63</v>
      </c>
      <c r="F86" s="35">
        <f>H86-1</f>
        <v>45531</v>
      </c>
      <c r="G86" s="6" t="s">
        <v>35</v>
      </c>
      <c r="H86" s="48">
        <v>45532</v>
      </c>
      <c r="I86" s="35" t="s">
        <v>6</v>
      </c>
      <c r="J86" s="35" t="s">
        <v>6</v>
      </c>
      <c r="K86" s="35">
        <f>H86+6</f>
        <v>45538</v>
      </c>
      <c r="L86" s="35">
        <f>H86+7</f>
        <v>45539</v>
      </c>
      <c r="M86" s="35" t="s">
        <v>6</v>
      </c>
      <c r="N86" s="35" t="s">
        <v>6</v>
      </c>
      <c r="O86" s="35" t="s">
        <v>6</v>
      </c>
      <c r="P86" s="35" t="s">
        <v>6</v>
      </c>
      <c r="Q86" s="35" t="s">
        <v>7</v>
      </c>
      <c r="R86" s="35" t="s">
        <v>7</v>
      </c>
    </row>
    <row r="87" spans="1:18" s="36" customFormat="1" ht="15.95" customHeight="1">
      <c r="A87" s="51" t="s">
        <v>51</v>
      </c>
      <c r="B87" s="57" t="s">
        <v>157</v>
      </c>
      <c r="C87" s="4"/>
      <c r="D87" s="32">
        <f>H87-4</f>
        <v>45528</v>
      </c>
      <c r="E87" s="37" t="s">
        <v>35</v>
      </c>
      <c r="F87" s="35">
        <f>H87-2</f>
        <v>45530</v>
      </c>
      <c r="G87" s="6" t="s">
        <v>14</v>
      </c>
      <c r="H87" s="48">
        <v>45532</v>
      </c>
      <c r="I87" s="35" t="s">
        <v>7</v>
      </c>
      <c r="J87" s="35" t="s">
        <v>7</v>
      </c>
      <c r="K87" s="34">
        <f>H87+4</f>
        <v>45536</v>
      </c>
      <c r="L87" s="35">
        <f>H87+4</f>
        <v>45536</v>
      </c>
      <c r="M87" s="35" t="s">
        <v>7</v>
      </c>
      <c r="N87" s="35">
        <f>H87+6</f>
        <v>45538</v>
      </c>
      <c r="O87" s="35" t="s">
        <v>7</v>
      </c>
      <c r="P87" s="35">
        <f>H87+7</f>
        <v>45539</v>
      </c>
      <c r="Q87" s="35" t="s">
        <v>7</v>
      </c>
      <c r="R87" s="35" t="s">
        <v>7</v>
      </c>
    </row>
    <row r="88" spans="1:18" s="36" customFormat="1" ht="15.95" customHeight="1">
      <c r="A88" s="51" t="s">
        <v>40</v>
      </c>
      <c r="B88" s="5" t="s">
        <v>87</v>
      </c>
      <c r="C88" s="4" t="s">
        <v>144</v>
      </c>
      <c r="D88" s="32">
        <f>H88-1</f>
        <v>45531</v>
      </c>
      <c r="E88" s="37" t="s">
        <v>19</v>
      </c>
      <c r="F88" s="35">
        <f>H88-1</f>
        <v>45531</v>
      </c>
      <c r="G88" s="6" t="s">
        <v>35</v>
      </c>
      <c r="H88" s="48">
        <v>45532</v>
      </c>
      <c r="I88" s="35" t="s">
        <v>6</v>
      </c>
      <c r="J88" s="2" t="s">
        <v>6</v>
      </c>
      <c r="K88" s="35">
        <f>H88+6</f>
        <v>45538</v>
      </c>
      <c r="L88" s="35">
        <f>H88+6</f>
        <v>45538</v>
      </c>
      <c r="M88" s="35" t="s">
        <v>6</v>
      </c>
      <c r="N88" s="35" t="s">
        <v>7</v>
      </c>
      <c r="O88" s="35" t="s">
        <v>7</v>
      </c>
      <c r="P88" s="35" t="s">
        <v>7</v>
      </c>
      <c r="Q88" s="35" t="s">
        <v>7</v>
      </c>
      <c r="R88" s="35" t="s">
        <v>7</v>
      </c>
    </row>
    <row r="89" spans="1:18" s="36" customFormat="1" ht="15.95" customHeight="1">
      <c r="A89" s="51" t="s">
        <v>52</v>
      </c>
      <c r="B89" s="58" t="s">
        <v>157</v>
      </c>
      <c r="C89" s="4"/>
      <c r="D89" s="32">
        <f>H89-3</f>
        <v>45530</v>
      </c>
      <c r="E89" s="37" t="s">
        <v>53</v>
      </c>
      <c r="F89" s="35">
        <f>H89-1</f>
        <v>45532</v>
      </c>
      <c r="G89" s="6" t="s">
        <v>14</v>
      </c>
      <c r="H89" s="48">
        <v>45533</v>
      </c>
      <c r="I89" s="34">
        <f>H89+5</f>
        <v>45538</v>
      </c>
      <c r="J89" s="34">
        <f>H89+6</f>
        <v>45539</v>
      </c>
      <c r="K89" s="35" t="s">
        <v>7</v>
      </c>
      <c r="L89" s="35" t="s">
        <v>7</v>
      </c>
      <c r="M89" s="34">
        <f>H89+8</f>
        <v>45541</v>
      </c>
      <c r="N89" s="35" t="s">
        <v>7</v>
      </c>
      <c r="O89" s="34">
        <f>H89+7</f>
        <v>45540</v>
      </c>
      <c r="P89" s="35" t="s">
        <v>7</v>
      </c>
      <c r="Q89" s="35" t="s">
        <v>7</v>
      </c>
      <c r="R89" s="35" t="s">
        <v>7</v>
      </c>
    </row>
    <row r="90" spans="1:18" s="36" customFormat="1" ht="15.95" customHeight="1">
      <c r="A90" s="51" t="s">
        <v>80</v>
      </c>
      <c r="B90" s="52" t="s">
        <v>116</v>
      </c>
      <c r="C90" s="4" t="s">
        <v>152</v>
      </c>
      <c r="D90" s="32">
        <f>H90-3</f>
        <v>45530</v>
      </c>
      <c r="E90" s="37" t="s">
        <v>53</v>
      </c>
      <c r="F90" s="35">
        <f>H90-1</f>
        <v>45532</v>
      </c>
      <c r="G90" s="6" t="s">
        <v>15</v>
      </c>
      <c r="H90" s="48">
        <v>45533</v>
      </c>
      <c r="I90" s="35">
        <f>H90+7</f>
        <v>45540</v>
      </c>
      <c r="J90" s="35" t="s">
        <v>6</v>
      </c>
      <c r="K90" s="35" t="s">
        <v>6</v>
      </c>
      <c r="L90" s="35" t="s">
        <v>6</v>
      </c>
      <c r="M90" s="35" t="s">
        <v>6</v>
      </c>
      <c r="N90" s="35" t="s">
        <v>6</v>
      </c>
      <c r="O90" s="35" t="s">
        <v>6</v>
      </c>
      <c r="P90" s="35" t="s">
        <v>6</v>
      </c>
      <c r="Q90" s="35" t="s">
        <v>7</v>
      </c>
      <c r="R90" s="35" t="s">
        <v>7</v>
      </c>
    </row>
    <row r="91" spans="1:18" s="36" customFormat="1" ht="15.95" customHeight="1">
      <c r="A91" s="51" t="s">
        <v>69</v>
      </c>
      <c r="B91" s="4" t="s">
        <v>64</v>
      </c>
      <c r="C91" s="4" t="s">
        <v>92</v>
      </c>
      <c r="D91" s="32">
        <f>H91-2</f>
        <v>45531</v>
      </c>
      <c r="E91" s="33" t="s">
        <v>20</v>
      </c>
      <c r="F91" s="35">
        <f>H91-1</f>
        <v>45532</v>
      </c>
      <c r="G91" s="6" t="s">
        <v>15</v>
      </c>
      <c r="H91" s="48">
        <v>45533</v>
      </c>
      <c r="I91" s="35">
        <f>H91+5</f>
        <v>45538</v>
      </c>
      <c r="J91" s="35">
        <f>H91+6</f>
        <v>45539</v>
      </c>
      <c r="K91" s="35">
        <f>H91+8</f>
        <v>45541</v>
      </c>
      <c r="L91" s="35">
        <f>H91+9</f>
        <v>45542</v>
      </c>
      <c r="M91" s="35">
        <f>H91+7</f>
        <v>45540</v>
      </c>
      <c r="N91" s="35" t="s">
        <v>7</v>
      </c>
      <c r="O91" s="35" t="s">
        <v>7</v>
      </c>
      <c r="P91" s="35" t="s">
        <v>7</v>
      </c>
      <c r="Q91" s="35" t="s">
        <v>7</v>
      </c>
      <c r="R91" s="35" t="s">
        <v>7</v>
      </c>
    </row>
    <row r="92" spans="1:18" s="36" customFormat="1" ht="15.95" customHeight="1">
      <c r="A92" s="51" t="s">
        <v>97</v>
      </c>
      <c r="B92" s="4" t="s">
        <v>100</v>
      </c>
      <c r="C92" s="4" t="s">
        <v>160</v>
      </c>
      <c r="D92" s="32">
        <f>H92-2</f>
        <v>45531</v>
      </c>
      <c r="E92" s="33" t="s">
        <v>19</v>
      </c>
      <c r="F92" s="35">
        <f>H92-1</f>
        <v>45532</v>
      </c>
      <c r="G92" s="6" t="s">
        <v>15</v>
      </c>
      <c r="H92" s="48">
        <v>45533</v>
      </c>
      <c r="I92" s="35">
        <f>H92+6</f>
        <v>45539</v>
      </c>
      <c r="J92" s="35">
        <f>H92+7</f>
        <v>45540</v>
      </c>
      <c r="K92" s="35" t="s">
        <v>7</v>
      </c>
      <c r="L92" s="35" t="s">
        <v>7</v>
      </c>
      <c r="M92" s="35">
        <f>H92+8</f>
        <v>45541</v>
      </c>
      <c r="N92" s="35">
        <f>H92+10</f>
        <v>45543</v>
      </c>
      <c r="O92" s="35" t="s">
        <v>7</v>
      </c>
      <c r="P92" s="35" t="s">
        <v>7</v>
      </c>
      <c r="Q92" s="35" t="s">
        <v>7</v>
      </c>
      <c r="R92" s="35" t="s">
        <v>7</v>
      </c>
    </row>
    <row r="93" spans="1:18" ht="15.95" customHeight="1">
      <c r="A93" s="51" t="s">
        <v>50</v>
      </c>
      <c r="B93" s="5" t="s">
        <v>86</v>
      </c>
      <c r="C93" s="4" t="s">
        <v>134</v>
      </c>
      <c r="D93" s="32">
        <f>H93-3</f>
        <v>45531</v>
      </c>
      <c r="E93" s="37" t="s">
        <v>49</v>
      </c>
      <c r="F93" s="35">
        <f t="shared" ref="F93:F99" si="5">H93-2</f>
        <v>45532</v>
      </c>
      <c r="G93" s="6" t="s">
        <v>14</v>
      </c>
      <c r="H93" s="48">
        <v>45534</v>
      </c>
      <c r="I93" s="35" t="s">
        <v>7</v>
      </c>
      <c r="J93" s="35" t="s">
        <v>7</v>
      </c>
      <c r="K93" s="34">
        <f>H93+5</f>
        <v>45539</v>
      </c>
      <c r="L93" s="35">
        <f>H93+6</f>
        <v>45540</v>
      </c>
      <c r="M93" s="35" t="s">
        <v>7</v>
      </c>
      <c r="N93" s="35">
        <f>H93+8</f>
        <v>45542</v>
      </c>
      <c r="O93" s="35" t="s">
        <v>7</v>
      </c>
      <c r="P93" s="35">
        <f>H93+8</f>
        <v>45542</v>
      </c>
      <c r="Q93" s="35" t="s">
        <v>7</v>
      </c>
      <c r="R93" s="35" t="s">
        <v>7</v>
      </c>
    </row>
    <row r="94" spans="1:18" s="36" customFormat="1" ht="15.95" customHeight="1">
      <c r="A94" s="51" t="s">
        <v>34</v>
      </c>
      <c r="B94" s="5" t="s">
        <v>86</v>
      </c>
      <c r="C94" s="4" t="s">
        <v>134</v>
      </c>
      <c r="D94" s="32">
        <f>H94-2</f>
        <v>45532</v>
      </c>
      <c r="E94" s="37" t="s">
        <v>32</v>
      </c>
      <c r="F94" s="35">
        <f t="shared" si="5"/>
        <v>45532</v>
      </c>
      <c r="G94" s="6" t="s">
        <v>14</v>
      </c>
      <c r="H94" s="48">
        <v>45534</v>
      </c>
      <c r="I94" s="35" t="s">
        <v>7</v>
      </c>
      <c r="J94" s="35" t="s">
        <v>7</v>
      </c>
      <c r="K94" s="34">
        <f>H94+5</f>
        <v>45539</v>
      </c>
      <c r="L94" s="35">
        <f>H94+6</f>
        <v>45540</v>
      </c>
      <c r="M94" s="35" t="s">
        <v>7</v>
      </c>
      <c r="N94" s="35">
        <f>H94+8</f>
        <v>45542</v>
      </c>
      <c r="O94" s="35" t="s">
        <v>7</v>
      </c>
      <c r="P94" s="35">
        <f>H94+8</f>
        <v>45542</v>
      </c>
      <c r="Q94" s="35" t="s">
        <v>7</v>
      </c>
      <c r="R94" s="35" t="s">
        <v>7</v>
      </c>
    </row>
    <row r="95" spans="1:18" s="36" customFormat="1" ht="15.95" customHeight="1">
      <c r="A95" s="51" t="s">
        <v>93</v>
      </c>
      <c r="B95" s="4" t="s">
        <v>96</v>
      </c>
      <c r="C95" s="4" t="s">
        <v>168</v>
      </c>
      <c r="D95" s="32">
        <f>H95-4</f>
        <v>45531</v>
      </c>
      <c r="E95" s="33" t="s">
        <v>53</v>
      </c>
      <c r="F95" s="35">
        <f t="shared" si="5"/>
        <v>45533</v>
      </c>
      <c r="G95" s="6" t="s">
        <v>14</v>
      </c>
      <c r="H95" s="48">
        <v>45535</v>
      </c>
      <c r="I95" s="35">
        <f>H95+6</f>
        <v>45541</v>
      </c>
      <c r="J95" s="35">
        <f>H95+7</f>
        <v>45542</v>
      </c>
      <c r="K95" s="35">
        <f>H95+4</f>
        <v>45539</v>
      </c>
      <c r="L95" s="35">
        <f>H95+5</f>
        <v>45540</v>
      </c>
      <c r="M95" s="35" t="s">
        <v>7</v>
      </c>
      <c r="N95" s="35" t="s">
        <v>7</v>
      </c>
      <c r="O95" s="35" t="s">
        <v>7</v>
      </c>
      <c r="P95" s="35" t="s">
        <v>7</v>
      </c>
      <c r="Q95" s="35" t="s">
        <v>7</v>
      </c>
      <c r="R95" s="35" t="s">
        <v>7</v>
      </c>
    </row>
    <row r="96" spans="1:18" s="36" customFormat="1" ht="15.95" customHeight="1">
      <c r="A96" s="51" t="s">
        <v>36</v>
      </c>
      <c r="B96" s="11" t="s">
        <v>66</v>
      </c>
      <c r="C96" s="4" t="s">
        <v>109</v>
      </c>
      <c r="D96" s="32">
        <f>H96-2</f>
        <v>45533</v>
      </c>
      <c r="E96" s="33" t="s">
        <v>19</v>
      </c>
      <c r="F96" s="35">
        <f t="shared" si="5"/>
        <v>45533</v>
      </c>
      <c r="G96" s="6" t="s">
        <v>14</v>
      </c>
      <c r="H96" s="48">
        <v>45535</v>
      </c>
      <c r="I96" s="35">
        <f>H96+3</f>
        <v>45538</v>
      </c>
      <c r="J96" s="35">
        <f>H96+4</f>
        <v>45539</v>
      </c>
      <c r="K96" s="35">
        <f>H96+7</f>
        <v>45542</v>
      </c>
      <c r="L96" s="35">
        <f>H96+8</f>
        <v>45543</v>
      </c>
      <c r="M96" s="6">
        <f>H96+5</f>
        <v>45540</v>
      </c>
      <c r="N96" s="35" t="s">
        <v>7</v>
      </c>
      <c r="O96" s="35" t="s">
        <v>7</v>
      </c>
      <c r="P96" s="35" t="s">
        <v>7</v>
      </c>
      <c r="Q96" s="35" t="s">
        <v>7</v>
      </c>
      <c r="R96" s="35" t="s">
        <v>7</v>
      </c>
    </row>
    <row r="97" spans="1:20" s="36" customFormat="1" ht="15.95" customHeight="1">
      <c r="A97" s="51" t="s">
        <v>56</v>
      </c>
      <c r="B97" s="11" t="s">
        <v>66</v>
      </c>
      <c r="C97" s="4" t="s">
        <v>109</v>
      </c>
      <c r="D97" s="32">
        <f>H97-2</f>
        <v>45533</v>
      </c>
      <c r="E97" s="33" t="s">
        <v>21</v>
      </c>
      <c r="F97" s="35">
        <f t="shared" si="5"/>
        <v>45533</v>
      </c>
      <c r="G97" s="6" t="s">
        <v>14</v>
      </c>
      <c r="H97" s="48">
        <v>45535</v>
      </c>
      <c r="I97" s="35">
        <f>H97+3</f>
        <v>45538</v>
      </c>
      <c r="J97" s="35">
        <f>H97+4</f>
        <v>45539</v>
      </c>
      <c r="K97" s="35">
        <f>H97+7</f>
        <v>45542</v>
      </c>
      <c r="L97" s="35">
        <f>H97+8</f>
        <v>45543</v>
      </c>
      <c r="M97" s="6">
        <f>H97+5</f>
        <v>45540</v>
      </c>
      <c r="N97" s="35" t="s">
        <v>7</v>
      </c>
      <c r="O97" s="35" t="s">
        <v>7</v>
      </c>
      <c r="P97" s="35" t="s">
        <v>7</v>
      </c>
      <c r="Q97" s="35" t="s">
        <v>7</v>
      </c>
      <c r="R97" s="35" t="s">
        <v>7</v>
      </c>
    </row>
    <row r="98" spans="1:20" s="36" customFormat="1" ht="15.95" customHeight="1">
      <c r="A98" s="51" t="s">
        <v>59</v>
      </c>
      <c r="B98" s="4" t="s">
        <v>107</v>
      </c>
      <c r="C98" s="4" t="s">
        <v>164</v>
      </c>
      <c r="D98" s="32">
        <f>H98-3</f>
        <v>45533</v>
      </c>
      <c r="E98" s="33" t="s">
        <v>20</v>
      </c>
      <c r="F98" s="35">
        <f t="shared" si="5"/>
        <v>45534</v>
      </c>
      <c r="G98" s="6" t="s">
        <v>15</v>
      </c>
      <c r="H98" s="48">
        <v>45536</v>
      </c>
      <c r="I98" s="35">
        <f>H98+7</f>
        <v>45543</v>
      </c>
      <c r="J98" s="35">
        <f>H98+7</f>
        <v>45543</v>
      </c>
      <c r="K98" s="35">
        <f>H98+5</f>
        <v>45541</v>
      </c>
      <c r="L98" s="35">
        <f>H98+10</f>
        <v>45546</v>
      </c>
      <c r="M98" s="35">
        <f>H98+9</f>
        <v>45545</v>
      </c>
      <c r="N98" s="35" t="s">
        <v>7</v>
      </c>
      <c r="O98" s="35" t="s">
        <v>7</v>
      </c>
      <c r="P98" s="35" t="s">
        <v>7</v>
      </c>
      <c r="Q98" s="35" t="s">
        <v>7</v>
      </c>
      <c r="R98" s="35" t="s">
        <v>7</v>
      </c>
    </row>
    <row r="99" spans="1:20" s="36" customFormat="1" ht="15.95" customHeight="1">
      <c r="A99" s="51" t="s">
        <v>37</v>
      </c>
      <c r="B99" s="4" t="s">
        <v>58</v>
      </c>
      <c r="C99" s="5" t="s">
        <v>92</v>
      </c>
      <c r="D99" s="32">
        <f>H99-2</f>
        <v>45534</v>
      </c>
      <c r="E99" s="33" t="s">
        <v>19</v>
      </c>
      <c r="F99" s="35">
        <f t="shared" si="5"/>
        <v>45534</v>
      </c>
      <c r="G99" s="6" t="s">
        <v>14</v>
      </c>
      <c r="H99" s="48">
        <v>45536</v>
      </c>
      <c r="I99" s="35">
        <f>H99+5</f>
        <v>45541</v>
      </c>
      <c r="J99" s="35">
        <f>H99+5</f>
        <v>45541</v>
      </c>
      <c r="K99" s="35" t="s">
        <v>7</v>
      </c>
      <c r="L99" s="35" t="s">
        <v>7</v>
      </c>
      <c r="M99" s="35" t="s">
        <v>7</v>
      </c>
      <c r="N99" s="35" t="s">
        <v>7</v>
      </c>
      <c r="O99" s="35" t="s">
        <v>7</v>
      </c>
      <c r="P99" s="35" t="s">
        <v>7</v>
      </c>
      <c r="Q99" s="35" t="s">
        <v>7</v>
      </c>
      <c r="R99" s="35" t="s">
        <v>7</v>
      </c>
    </row>
    <row r="100" spans="1:20" s="36" customFormat="1" ht="15.95" customHeight="1">
      <c r="A100" s="51" t="s">
        <v>38</v>
      </c>
      <c r="B100" s="4" t="s">
        <v>43</v>
      </c>
      <c r="C100" s="4" t="s">
        <v>138</v>
      </c>
      <c r="D100" s="13">
        <f>H100-2</f>
        <v>45534</v>
      </c>
      <c r="E100" s="33" t="s">
        <v>19</v>
      </c>
      <c r="F100" s="35">
        <f>H100-1</f>
        <v>45535</v>
      </c>
      <c r="G100" s="6" t="s">
        <v>33</v>
      </c>
      <c r="H100" s="48">
        <v>45536</v>
      </c>
      <c r="I100" s="35" t="s">
        <v>7</v>
      </c>
      <c r="J100" s="35" t="s">
        <v>7</v>
      </c>
      <c r="K100" s="35">
        <f>H100+4</f>
        <v>45540</v>
      </c>
      <c r="L100" s="2" t="s">
        <v>6</v>
      </c>
      <c r="M100" s="35" t="s">
        <v>7</v>
      </c>
      <c r="N100" s="35" t="s">
        <v>7</v>
      </c>
      <c r="O100" s="35" t="s">
        <v>7</v>
      </c>
      <c r="P100" s="35" t="s">
        <v>7</v>
      </c>
      <c r="Q100" s="35" t="s">
        <v>7</v>
      </c>
      <c r="R100" s="35" t="s">
        <v>7</v>
      </c>
    </row>
    <row r="101" spans="1:20" s="36" customFormat="1" ht="15.95" customHeight="1">
      <c r="A101" s="51" t="s">
        <v>18</v>
      </c>
      <c r="B101" s="4" t="s">
        <v>84</v>
      </c>
      <c r="C101" s="4" t="s">
        <v>91</v>
      </c>
      <c r="D101" s="32">
        <f>H101-4</f>
        <v>45534</v>
      </c>
      <c r="E101" s="33" t="s">
        <v>19</v>
      </c>
      <c r="F101" s="6">
        <f>H101-2</f>
        <v>45536</v>
      </c>
      <c r="G101" s="7" t="s">
        <v>14</v>
      </c>
      <c r="H101" s="48">
        <v>45538</v>
      </c>
      <c r="I101" s="2">
        <f>H101+6</f>
        <v>45544</v>
      </c>
      <c r="J101" s="2">
        <f>H101+7</f>
        <v>45545</v>
      </c>
      <c r="K101" s="35" t="s">
        <v>7</v>
      </c>
      <c r="L101" s="35" t="s">
        <v>7</v>
      </c>
      <c r="M101" s="2">
        <f>H101+10</f>
        <v>45548</v>
      </c>
      <c r="N101" s="35" t="s">
        <v>7</v>
      </c>
      <c r="O101" s="2">
        <f>H101+9</f>
        <v>45547</v>
      </c>
      <c r="P101" s="35" t="s">
        <v>7</v>
      </c>
      <c r="Q101" s="35" t="s">
        <v>7</v>
      </c>
      <c r="R101" s="2">
        <f>H101+8</f>
        <v>45546</v>
      </c>
    </row>
    <row r="102" spans="1:20" s="36" customFormat="1" ht="15.95" customHeight="1">
      <c r="A102" s="51" t="s">
        <v>55</v>
      </c>
      <c r="B102" s="4" t="s">
        <v>84</v>
      </c>
      <c r="C102" s="4" t="s">
        <v>91</v>
      </c>
      <c r="D102" s="32">
        <f>H102-4</f>
        <v>45534</v>
      </c>
      <c r="E102" s="33" t="s">
        <v>19</v>
      </c>
      <c r="F102" s="6">
        <f>H102-1</f>
        <v>45537</v>
      </c>
      <c r="G102" s="7" t="s">
        <v>15</v>
      </c>
      <c r="H102" s="48">
        <v>45538</v>
      </c>
      <c r="I102" s="2">
        <f>H102+6</f>
        <v>45544</v>
      </c>
      <c r="J102" s="2">
        <f>H102+7</f>
        <v>45545</v>
      </c>
      <c r="K102" s="35" t="s">
        <v>7</v>
      </c>
      <c r="L102" s="35" t="s">
        <v>7</v>
      </c>
      <c r="M102" s="2">
        <f>H102+10</f>
        <v>45548</v>
      </c>
      <c r="N102" s="35" t="s">
        <v>7</v>
      </c>
      <c r="O102" s="2">
        <f>H102+9</f>
        <v>45547</v>
      </c>
      <c r="P102" s="35" t="s">
        <v>7</v>
      </c>
      <c r="Q102" s="35" t="s">
        <v>7</v>
      </c>
      <c r="R102" s="35" t="s">
        <v>7</v>
      </c>
    </row>
    <row r="103" spans="1:20" s="36" customFormat="1" ht="15.95" customHeight="1">
      <c r="A103" s="51" t="s">
        <v>74</v>
      </c>
      <c r="B103" s="4" t="s">
        <v>76</v>
      </c>
      <c r="C103" s="4" t="s">
        <v>142</v>
      </c>
      <c r="D103" s="32">
        <f>H103-4</f>
        <v>45534</v>
      </c>
      <c r="E103" s="37" t="s">
        <v>53</v>
      </c>
      <c r="F103" s="35">
        <f>H103-1</f>
        <v>45537</v>
      </c>
      <c r="G103" s="6" t="s">
        <v>14</v>
      </c>
      <c r="H103" s="48">
        <v>45538</v>
      </c>
      <c r="I103" s="35" t="s">
        <v>7</v>
      </c>
      <c r="J103" s="35" t="s">
        <v>7</v>
      </c>
      <c r="K103" s="34">
        <f>H103+6</f>
        <v>45544</v>
      </c>
      <c r="L103" s="35">
        <f>H103+6</f>
        <v>45544</v>
      </c>
      <c r="M103" s="35" t="s">
        <v>7</v>
      </c>
      <c r="N103" s="35">
        <f>H103+8</f>
        <v>45546</v>
      </c>
      <c r="O103" s="35" t="s">
        <v>7</v>
      </c>
      <c r="P103" s="35">
        <f>H103+9</f>
        <v>45547</v>
      </c>
      <c r="Q103" s="35" t="s">
        <v>7</v>
      </c>
      <c r="R103" s="35" t="s">
        <v>7</v>
      </c>
    </row>
    <row r="104" spans="1:20" s="36" customFormat="1" ht="15.95" customHeight="1">
      <c r="A104" s="51" t="s">
        <v>54</v>
      </c>
      <c r="B104" s="59" t="s">
        <v>41</v>
      </c>
      <c r="C104" s="11"/>
      <c r="D104" s="32">
        <f>H104-5</f>
        <v>45534</v>
      </c>
      <c r="E104" s="33" t="s">
        <v>53</v>
      </c>
      <c r="F104" s="35">
        <f>H104-1</f>
        <v>45538</v>
      </c>
      <c r="G104" s="47" t="s">
        <v>35</v>
      </c>
      <c r="H104" s="48">
        <v>45539</v>
      </c>
      <c r="I104" s="35">
        <f>H104+5</f>
        <v>45544</v>
      </c>
      <c r="J104" s="35">
        <f>H104+6</f>
        <v>45545</v>
      </c>
      <c r="K104" s="35" t="s">
        <v>7</v>
      </c>
      <c r="L104" s="35" t="s">
        <v>7</v>
      </c>
      <c r="M104" s="35" t="s">
        <v>7</v>
      </c>
      <c r="N104" s="35" t="s">
        <v>7</v>
      </c>
      <c r="O104" s="35" t="s">
        <v>7</v>
      </c>
      <c r="P104" s="2" t="s">
        <v>7</v>
      </c>
      <c r="Q104" s="35" t="s">
        <v>7</v>
      </c>
      <c r="R104" s="35" t="s">
        <v>7</v>
      </c>
    </row>
    <row r="105" spans="1:20" s="36" customFormat="1" ht="15.95" customHeight="1">
      <c r="A105" s="51" t="s">
        <v>39</v>
      </c>
      <c r="B105" s="59" t="s">
        <v>41</v>
      </c>
      <c r="C105" s="11"/>
      <c r="D105" s="32">
        <f>H105-5</f>
        <v>45534</v>
      </c>
      <c r="E105" s="33" t="s">
        <v>63</v>
      </c>
      <c r="F105" s="35">
        <f>H105-1</f>
        <v>45538</v>
      </c>
      <c r="G105" s="47" t="s">
        <v>35</v>
      </c>
      <c r="H105" s="48">
        <v>45539</v>
      </c>
      <c r="I105" s="35">
        <f>H105+5</f>
        <v>45544</v>
      </c>
      <c r="J105" s="35">
        <f>H105+6</f>
        <v>45545</v>
      </c>
      <c r="K105" s="35" t="s">
        <v>7</v>
      </c>
      <c r="L105" s="35" t="s">
        <v>7</v>
      </c>
      <c r="M105" s="35" t="s">
        <v>7</v>
      </c>
      <c r="N105" s="35" t="s">
        <v>7</v>
      </c>
      <c r="O105" s="35" t="s">
        <v>7</v>
      </c>
      <c r="P105" s="35" t="s">
        <v>7</v>
      </c>
      <c r="Q105" s="35" t="s">
        <v>7</v>
      </c>
      <c r="R105" s="35" t="s">
        <v>7</v>
      </c>
    </row>
    <row r="106" spans="1:20" ht="15.95" customHeight="1">
      <c r="A106" s="51" t="s">
        <v>118</v>
      </c>
      <c r="B106" s="52" t="s">
        <v>88</v>
      </c>
      <c r="C106" s="4" t="s">
        <v>153</v>
      </c>
      <c r="D106" s="32">
        <f>H106-5</f>
        <v>45534</v>
      </c>
      <c r="E106" s="37" t="s">
        <v>63</v>
      </c>
      <c r="F106" s="35">
        <f>H106-1</f>
        <v>45538</v>
      </c>
      <c r="G106" s="6" t="s">
        <v>35</v>
      </c>
      <c r="H106" s="48">
        <v>45539</v>
      </c>
      <c r="I106" s="35" t="s">
        <v>6</v>
      </c>
      <c r="J106" s="35" t="s">
        <v>6</v>
      </c>
      <c r="K106" s="35">
        <f>H106+6</f>
        <v>45545</v>
      </c>
      <c r="L106" s="35">
        <f>H106+7</f>
        <v>45546</v>
      </c>
      <c r="M106" s="35" t="s">
        <v>6</v>
      </c>
      <c r="N106" s="35" t="s">
        <v>6</v>
      </c>
      <c r="O106" s="35" t="s">
        <v>6</v>
      </c>
      <c r="P106" s="35" t="s">
        <v>6</v>
      </c>
      <c r="Q106" s="35" t="s">
        <v>7</v>
      </c>
      <c r="R106" s="35" t="s">
        <v>7</v>
      </c>
    </row>
    <row r="107" spans="1:20" ht="15.95" customHeight="1"/>
    <row r="108" spans="1:20" s="15" customFormat="1" ht="15.95" customHeight="1">
      <c r="A108" s="12"/>
      <c r="C108" s="52"/>
      <c r="D108" s="61"/>
      <c r="E108" s="61"/>
      <c r="F108" s="50"/>
      <c r="G108" s="50"/>
      <c r="H108" s="50"/>
      <c r="I108" s="50"/>
      <c r="J108" s="8"/>
      <c r="K108" s="53"/>
      <c r="L108" s="8"/>
      <c r="M108" s="8"/>
      <c r="N108" s="8"/>
      <c r="O108" s="8"/>
      <c r="P108" s="8"/>
      <c r="Q108" s="8"/>
      <c r="R108" s="8"/>
      <c r="S108" s="8"/>
      <c r="T108" s="54"/>
    </row>
    <row r="109" spans="1:20" ht="15.95" customHeight="1"/>
    <row r="110" spans="1:20" ht="15.95" customHeight="1"/>
    <row r="111" spans="1:20" ht="15.95" customHeight="1"/>
    <row r="125" spans="3:3">
      <c r="C125" s="41" t="s">
        <v>72</v>
      </c>
    </row>
  </sheetData>
  <protectedRanges>
    <protectedRange sqref="C43 C22 C59 C71:C72 C78:C82 C47:C48 C37 C52 C101 C63:C64 C103:C105" name="範圍5_3_1_1"/>
    <protectedRange sqref="C53" name="範圍1_1_1_1_1_1_1_1_1_1_1_3_1_1_1_1_1_1_11_1_1_1_1_1_1_1_1_2_1_1_1_1_1_1_1_1_1_1"/>
  </protectedRanges>
  <autoFilter ref="A6:R124" xr:uid="{00000000-0009-0000-0000-000000000000}">
    <filterColumn colId="3" showButton="0"/>
    <sortState xmlns:xlrd2="http://schemas.microsoft.com/office/spreadsheetml/2017/richdata2" ref="A35:R106">
      <sortCondition ref="A6:A124"/>
    </sortState>
  </autoFilter>
  <sortState xmlns:xlrd2="http://schemas.microsoft.com/office/spreadsheetml/2017/richdata2" ref="A7:R106">
    <sortCondition ref="H7:H106"/>
    <sortCondition ref="D7:D106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2024-07-16T09:30:01Z</cp:lastPrinted>
  <dcterms:created xsi:type="dcterms:W3CDTF">2017-01-17T08:32:26Z</dcterms:created>
  <dcterms:modified xsi:type="dcterms:W3CDTF">2024-07-17T07:01:07Z</dcterms:modified>
</cp:coreProperties>
</file>