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FF1863BE-66A3-4BC9-9A2B-0D3E11279D76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'!$A$7:$P$38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'!$A$1:$P$44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M33" i="12" l="1"/>
  <c r="J33" i="12"/>
  <c r="I33" i="12"/>
  <c r="M27" i="12"/>
  <c r="J27" i="12"/>
  <c r="I27" i="12"/>
  <c r="M21" i="12"/>
  <c r="J21" i="12"/>
  <c r="I21" i="12"/>
  <c r="M15" i="12"/>
  <c r="J15" i="12"/>
  <c r="I15" i="12"/>
  <c r="M9" i="12"/>
  <c r="J9" i="12"/>
  <c r="I9" i="12"/>
  <c r="F36" i="12"/>
  <c r="F30" i="12"/>
  <c r="F24" i="12"/>
  <c r="F18" i="12"/>
  <c r="F11" i="12"/>
  <c r="J36" i="12"/>
  <c r="J30" i="12"/>
  <c r="J24" i="12"/>
  <c r="J18" i="12"/>
  <c r="J11" i="12"/>
  <c r="D38" i="12"/>
  <c r="D26" i="12"/>
  <c r="D14" i="12"/>
  <c r="F32" i="12"/>
  <c r="D32" i="12"/>
  <c r="F20" i="12"/>
  <c r="D20" i="12"/>
  <c r="D8" i="12"/>
  <c r="L32" i="12"/>
  <c r="K32" i="12"/>
  <c r="D12" i="12" l="1"/>
  <c r="D35" i="12"/>
  <c r="D29" i="12"/>
  <c r="D23" i="12"/>
  <c r="D17" i="12"/>
  <c r="D13" i="12"/>
  <c r="D37" i="12"/>
  <c r="D31" i="12"/>
  <c r="D25" i="12"/>
  <c r="D19" i="12"/>
  <c r="D36" i="12"/>
  <c r="D30" i="12"/>
  <c r="D24" i="12"/>
  <c r="D18" i="12"/>
  <c r="D11" i="12"/>
  <c r="L35" i="12" l="1"/>
  <c r="L29" i="12"/>
  <c r="L23" i="12"/>
  <c r="L17" i="12"/>
  <c r="L12" i="12"/>
  <c r="F35" i="12" l="1"/>
  <c r="F29" i="12"/>
  <c r="F23" i="12"/>
  <c r="F12" i="12"/>
  <c r="F17" i="12"/>
  <c r="K12" i="12"/>
  <c r="D10" i="12"/>
  <c r="D9" i="12"/>
  <c r="D21" i="12"/>
  <c r="I36" i="12"/>
  <c r="I30" i="12"/>
  <c r="I24" i="12"/>
  <c r="I18" i="12"/>
  <c r="I11" i="12"/>
  <c r="D34" i="12"/>
  <c r="D16" i="12"/>
  <c r="P34" i="12" l="1"/>
  <c r="N34" i="12"/>
  <c r="P28" i="12"/>
  <c r="N28" i="12"/>
  <c r="P22" i="12"/>
  <c r="N22" i="12"/>
  <c r="P16" i="12"/>
  <c r="N16" i="12"/>
  <c r="P10" i="12"/>
  <c r="N10" i="12"/>
  <c r="F34" i="12"/>
  <c r="F28" i="12"/>
  <c r="F22" i="12"/>
  <c r="F16" i="12"/>
  <c r="F10" i="12"/>
  <c r="F37" i="12"/>
  <c r="F31" i="12"/>
  <c r="F25" i="12"/>
  <c r="F19" i="12"/>
  <c r="F13" i="12"/>
  <c r="O37" i="12"/>
  <c r="O31" i="12"/>
  <c r="O25" i="12"/>
  <c r="O19" i="12"/>
  <c r="O13" i="12"/>
  <c r="F9" i="12" l="1"/>
  <c r="L8" i="12" l="1"/>
  <c r="K8" i="12"/>
  <c r="L38" i="12"/>
  <c r="K38" i="12"/>
  <c r="L26" i="12"/>
  <c r="K26" i="12"/>
  <c r="L20" i="12"/>
  <c r="K20" i="12"/>
  <c r="L14" i="12"/>
  <c r="K14" i="12"/>
  <c r="F14" i="12"/>
  <c r="D28" i="12" l="1"/>
  <c r="D22" i="12"/>
  <c r="D33" i="12"/>
  <c r="D27" i="12" l="1"/>
  <c r="F8" i="12" l="1"/>
  <c r="K35" i="12" l="1"/>
  <c r="F33" i="12"/>
  <c r="K29" i="12"/>
  <c r="F27" i="12"/>
  <c r="F38" i="12"/>
  <c r="K23" i="12"/>
  <c r="F21" i="12"/>
  <c r="F26" i="12"/>
  <c r="K17" i="12"/>
  <c r="F15" i="12"/>
  <c r="D15" i="12"/>
</calcChain>
</file>

<file path=xl/sharedStrings.xml><?xml version="1.0" encoding="utf-8"?>
<sst xmlns="http://schemas.openxmlformats.org/spreadsheetml/2006/main" count="372" uniqueCount="85">
  <si>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</si>
  <si>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</si>
  <si>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</si>
  <si>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</si>
  <si>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</si>
  <si>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</si>
  <si>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</si>
  <si>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</si>
  <si>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</si>
  <si>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</si>
  <si>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</si>
  <si>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</si>
  <si>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</si>
  <si>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</si>
  <si>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</si>
  <si>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</si>
  <si>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</si>
  <si>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</si>
  <si>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</si>
  <si>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</si>
  <si>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</si>
  <si>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</si>
  <si>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</si>
  <si>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</si>
  <si>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</si>
  <si>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10:00</t>
    <phoneticPr fontId="22" type="noConversion"/>
  </si>
  <si>
    <t>12:00</t>
    <phoneticPr fontId="22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</si>
  <si>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</si>
  <si>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</si>
  <si>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</si>
  <si>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</si>
  <si>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</si>
  <si>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</si>
  <si>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</si>
  <si>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326</t>
    <phoneticPr fontId="22" type="noConversion"/>
  </si>
  <si>
    <t>WAN HAI 323</t>
    <phoneticPr fontId="22" type="noConversion"/>
  </si>
  <si>
    <t>14:00</t>
    <phoneticPr fontId="22" type="noConversion"/>
  </si>
  <si>
    <t>TS LIANYUNGANG</t>
    <phoneticPr fontId="22" type="noConversion"/>
  </si>
  <si>
    <t>TS PENANG</t>
    <phoneticPr fontId="22" type="noConversion"/>
  </si>
  <si>
    <t>TS KOBE</t>
    <phoneticPr fontId="22" type="noConversion"/>
  </si>
  <si>
    <t>WAN HAI 329</t>
    <phoneticPr fontId="22" type="noConversion"/>
  </si>
  <si>
    <t>WAN HAI 233</t>
    <phoneticPr fontId="22" type="noConversion"/>
  </si>
  <si>
    <t>EVER CHEER</t>
    <phoneticPr fontId="22" type="noConversion"/>
  </si>
  <si>
    <t>YM INAUGURATION</t>
    <phoneticPr fontId="22" type="noConversion"/>
  </si>
  <si>
    <t>CAPE FORTIUS</t>
    <phoneticPr fontId="22" type="noConversion"/>
  </si>
  <si>
    <t>CEBU</t>
    <phoneticPr fontId="22" type="noConversion"/>
  </si>
  <si>
    <t>17:00</t>
    <phoneticPr fontId="22" type="noConversion"/>
  </si>
  <si>
    <t>24015N</t>
    <phoneticPr fontId="22" type="noConversion"/>
  </si>
  <si>
    <t>IAL(JTH)</t>
    <phoneticPr fontId="22" type="noConversion"/>
  </si>
  <si>
    <t>WAN HAI 376</t>
    <phoneticPr fontId="22" type="noConversion"/>
  </si>
  <si>
    <t>24014N</t>
    <phoneticPr fontId="22" type="noConversion"/>
  </si>
  <si>
    <t>TBA</t>
    <phoneticPr fontId="22" type="noConversion"/>
  </si>
  <si>
    <t>WAN HAI 356</t>
    <phoneticPr fontId="22" type="noConversion"/>
  </si>
  <si>
    <t>TS SHENZHEN</t>
    <phoneticPr fontId="22" type="noConversion"/>
  </si>
  <si>
    <t>24022N</t>
    <phoneticPr fontId="22" type="noConversion"/>
  </si>
  <si>
    <t>OOCL (KTX4)</t>
    <phoneticPr fontId="23" type="noConversion"/>
  </si>
  <si>
    <t>N043</t>
    <phoneticPr fontId="22" type="noConversion"/>
  </si>
  <si>
    <t>N559</t>
    <phoneticPr fontId="22" type="noConversion"/>
  </si>
  <si>
    <t>24023N</t>
    <phoneticPr fontId="22" type="noConversion"/>
  </si>
  <si>
    <t>24024N</t>
    <phoneticPr fontId="22" type="noConversion"/>
  </si>
  <si>
    <t>023N</t>
    <phoneticPr fontId="22" type="noConversion"/>
  </si>
  <si>
    <t>12:00</t>
    <phoneticPr fontId="22" type="noConversion"/>
  </si>
  <si>
    <t>N035</t>
    <phoneticPr fontId="22" type="noConversion"/>
  </si>
  <si>
    <t>N021</t>
    <phoneticPr fontId="22" type="noConversion"/>
  </si>
  <si>
    <t>N005</t>
    <phoneticPr fontId="22" type="noConversion"/>
  </si>
  <si>
    <t>N108</t>
    <phoneticPr fontId="22" type="noConversion"/>
  </si>
  <si>
    <t>N560</t>
    <phoneticPr fontId="22" type="noConversion"/>
  </si>
  <si>
    <t>N109</t>
    <phoneticPr fontId="22" type="noConversion"/>
  </si>
  <si>
    <t>N561</t>
    <phoneticPr fontId="22" type="noConversion"/>
  </si>
  <si>
    <t>MILLENNIUM BRIGHT</t>
    <phoneticPr fontId="22" type="noConversion"/>
  </si>
  <si>
    <t>306N</t>
    <phoneticPr fontId="22" type="noConversion"/>
  </si>
  <si>
    <t>307N</t>
    <phoneticPr fontId="22" type="noConversion"/>
  </si>
  <si>
    <t>24016N</t>
    <phoneticPr fontId="22" type="noConversion"/>
  </si>
  <si>
    <t>308N</t>
    <phoneticPr fontId="22" type="noConversion"/>
  </si>
  <si>
    <t>TS JOHOR</t>
    <phoneticPr fontId="22" type="noConversion"/>
  </si>
  <si>
    <t>24033N</t>
    <phoneticPr fontId="22" type="noConversion"/>
  </si>
  <si>
    <t>24034N</t>
    <phoneticPr fontId="22" type="noConversion"/>
  </si>
  <si>
    <t>24025N</t>
    <phoneticPr fontId="22" type="noConversion"/>
  </si>
  <si>
    <t>SPECTRUM N</t>
    <phoneticPr fontId="22" type="noConversion"/>
  </si>
  <si>
    <t>064N</t>
    <phoneticPr fontId="22" type="noConversion"/>
  </si>
  <si>
    <t>135N</t>
    <phoneticPr fontId="22" type="noConversion"/>
  </si>
  <si>
    <t>024N</t>
    <phoneticPr fontId="22" type="noConversion"/>
  </si>
  <si>
    <t>NOVEMBER, 2024  - CFS HONG KONG SAILING SCHEDULE</t>
    <phoneticPr fontId="23" type="noConversion"/>
  </si>
  <si>
    <t>24019N</t>
    <phoneticPr fontId="22" type="noConversion"/>
  </si>
  <si>
    <t>24020N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</si>
</sst>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[Blue]#,##0_);[Blue]\(#,##0\)"/>
    <numFmt numFmtId="180" formatCode="\(#,##0\)\ "/>
    <numFmt numFmtId="181" formatCode="[Blue]0.0%;[Blue]\(0.0%\)"/>
    <numFmt numFmtId="182" formatCode="0.0%;\(0.0%\)"/>
    <numFmt numFmtId="183" formatCode="[Red]0.0%;[Red]\(0.0%\)"/>
    <numFmt numFmtId="184" formatCode="#,##0_);[Blue]\(#,##0\)"/>
    <numFmt numFmtId="185" formatCode="&quot;$&quot;#,##0;[Red]\-&quot;$&quot;#,##0"/>
    <numFmt numFmtId="186" formatCode="&quot;\&quot;#,##0.00;[Red]&quot;\&quot;\-#,##0.00"/>
    <numFmt numFmtId="187" formatCode="_ * #,##0_ ;_ * &quot;\&quot;&quot;\&quot;&quot;\&quot;&quot;\&quot;&quot;\&quot;\-#,##0_ ;_ * &quot;-&quot;_ ;_ @_ "/>
    <numFmt numFmtId="188" formatCode="[Blue]0.0;[Blue]\(0.0\)"/>
    <numFmt numFmtId="189" formatCode="0%;\(0%\)"/>
    <numFmt numFmtId="190" formatCode="\ \ @"/>
    <numFmt numFmtId="191" formatCode="#,##0_);\(#,##0_)"/>
    <numFmt numFmtId="192" formatCode="[$-409]d\-mmm;@"/>
    <numFmt numFmtId="193" formatCode="&quot;£&quot;#,##0.00;[Red]\-&quot;£&quot;#,##0.00"/>
    <numFmt numFmtId="194" formatCode="_-&quot;£&quot;* #,##0.00_-;\-&quot;£&quot;* #,##0.00_-;_-&quot;£&quot;* &quot;-&quot;??_-;_-@_-"/>
    <numFmt numFmtId="195" formatCode="#,##0.000_);[Red]\(#,##0.000\)"/>
    <numFmt numFmtId="196" formatCode="0.000%"/>
    <numFmt numFmtId="197" formatCode="0.00_)"/>
    <numFmt numFmtId="198" formatCode="_-&quot;$&quot;* #,##0_-;\-&quot;$&quot;* #,##0_-;_-&quot;$&quot;* &quot;-&quot;_-;_-@_-"/>
    <numFmt numFmtId="199" formatCode="_-* #,##0_-;\-* #,##0_-;_-* &quot;-&quot;_-;_-@_-"/>
    <numFmt numFmtId="200" formatCode="_-&quot;$&quot;* #,##0.00_-;\-&quot;$&quot;* #,##0.00_-;_-&quot;$&quot;* &quot;-&quot;??_-;_-@_-"/>
    <numFmt numFmtId="201" formatCode="_-* #,##0.00_-;\-* #,##0.00_-;_-* &quot;-&quot;??_-;_-@_-"/>
    <numFmt numFmtId="202" formatCode="mm/dd/yy"/>
    <numFmt numFmtId="203" formatCode="&quot;\&quot;#,##0;[Red]&quot;\&quot;\-#,##0"/>
    <numFmt numFmtId="204" formatCode="\$#,##0\ ;\(\$#,##0\)"/>
    <numFmt numFmtId="205" formatCode="&quot;\&quot;#,##0;[Red]&quot;\&quot;&quot;\&quot;\-#,##0"/>
    <numFmt numFmtId="206" formatCode="&quot;\&quot;#,##0.00;[Red]&quot;\&quot;&quot;\&quot;&quot;\&quot;&quot;\&quot;&quot;\&quot;&quot;\&quot;\-#,##0.00"/>
    <numFmt numFmtId="207" formatCode="&quot;VND&quot;#,##0_);[Red]\(&quot;VND&quot;#,##0\)"/>
    <numFmt numFmtId="208" formatCode="0.00&quot;  &quot;"/>
    <numFmt numFmtId="209" formatCode="_ &quot;\&quot;* #,##0_ ;_ &quot;\&quot;* \-#,##0_ ;_ &quot;\&quot;* &quot;-&quot;_ ;_ @_ "/>
    <numFmt numFmtId="210" formatCode="#,##0;[Red]&quot;-&quot;#,##0"/>
    <numFmt numFmtId="211" formatCode="#,##0.00;[Red]&quot;-&quot;#,##0.00"/>
  </numFmts>
  <fonts count="114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2" fontId="28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79" fontId="26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4" fontId="29" fillId="0" borderId="0" applyFill="0" applyBorder="0" applyAlignment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38" fontId="25" fillId="23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2" fontId="41" fillId="8" borderId="1" applyNumberFormat="0" applyAlignment="0" applyProtection="0"/>
    <xf numFmtId="192" fontId="42" fillId="0" borderId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92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6" fillId="0" borderId="0" applyFont="0" applyFill="0" applyBorder="0" applyAlignment="0" applyProtection="0"/>
    <xf numFmtId="192" fontId="44" fillId="25" borderId="0" applyNumberFormat="0" applyBorder="0" applyAlignment="0" applyProtection="0"/>
    <xf numFmtId="187" fontId="26" fillId="0" borderId="0"/>
    <xf numFmtId="188" fontId="26" fillId="0" borderId="0"/>
    <xf numFmtId="187" fontId="26" fillId="0" borderId="0"/>
    <xf numFmtId="192" fontId="26" fillId="0" borderId="0"/>
    <xf numFmtId="192" fontId="26" fillId="0" borderId="0"/>
    <xf numFmtId="192" fontId="26" fillId="0" borderId="0"/>
    <xf numFmtId="192" fontId="45" fillId="0" borderId="0"/>
    <xf numFmtId="192" fontId="26" fillId="0" borderId="0"/>
    <xf numFmtId="192" fontId="46" fillId="0" borderId="0"/>
    <xf numFmtId="192" fontId="26" fillId="0" borderId="0" applyNumberFormat="0" applyFill="0" applyBorder="0" applyAlignment="0" applyProtection="0"/>
    <xf numFmtId="192" fontId="47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26" fillId="0" borderId="0"/>
    <xf numFmtId="192" fontId="45" fillId="26" borderId="10" applyNumberFormat="0" applyFont="0" applyAlignment="0" applyProtection="0"/>
    <xf numFmtId="192" fontId="48" fillId="21" borderId="11" applyNumberFormat="0" applyAlignment="0" applyProtection="0"/>
    <xf numFmtId="18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79" fontId="26" fillId="0" borderId="0" applyFill="0" applyBorder="0" applyAlignment="0"/>
    <xf numFmtId="180" fontId="26" fillId="0" borderId="0" applyFill="0" applyBorder="0" applyAlignment="0"/>
    <xf numFmtId="179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49" fontId="29" fillId="0" borderId="0" applyFill="0" applyBorder="0" applyAlignment="0"/>
    <xf numFmtId="190" fontId="29" fillId="0" borderId="0" applyFill="0" applyBorder="0" applyAlignment="0"/>
    <xf numFmtId="191" fontId="26" fillId="0" borderId="0" applyFill="0" applyBorder="0" applyAlignment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28" fillId="0" borderId="0"/>
    <xf numFmtId="192" fontId="26" fillId="0" borderId="0"/>
    <xf numFmtId="192" fontId="51" fillId="0" borderId="0">
      <alignment vertical="center"/>
    </xf>
    <xf numFmtId="192" fontId="51" fillId="0" borderId="0">
      <alignment vertical="center"/>
    </xf>
    <xf numFmtId="192" fontId="26" fillId="0" borderId="0" applyBorder="0" applyProtection="0"/>
    <xf numFmtId="192" fontId="52" fillId="0" borderId="0"/>
    <xf numFmtId="192" fontId="53" fillId="5" borderId="0" applyNumberFormat="0" applyBorder="0" applyAlignment="0" applyProtection="0">
      <alignment vertical="center"/>
    </xf>
    <xf numFmtId="192" fontId="53" fillId="5" borderId="0" applyNumberFormat="0" applyBorder="0" applyAlignment="0" applyProtection="0">
      <alignment vertical="center"/>
    </xf>
    <xf numFmtId="192" fontId="54" fillId="0" borderId="0" applyNumberFormat="0" applyFill="0" applyBorder="0" applyAlignment="0" applyProtection="0">
      <alignment vertical="top"/>
      <protection locked="0"/>
    </xf>
    <xf numFmtId="192" fontId="40" fillId="0" borderId="0" applyNumberFormat="0" applyFill="0" applyBorder="0" applyAlignment="0" applyProtection="0">
      <alignment vertical="top"/>
      <protection locked="0"/>
    </xf>
    <xf numFmtId="192" fontId="55" fillId="0" borderId="0" applyNumberFormat="0" applyFill="0" applyBorder="0" applyAlignment="0" applyProtection="0">
      <alignment vertical="top"/>
      <protection locked="0"/>
    </xf>
    <xf numFmtId="192" fontId="47" fillId="0" borderId="0"/>
    <xf numFmtId="192" fontId="56" fillId="4" borderId="0" applyNumberFormat="0" applyBorder="0" applyAlignment="0" applyProtection="0">
      <alignment vertical="center"/>
    </xf>
    <xf numFmtId="192" fontId="56" fillId="4" borderId="0" applyNumberFormat="0" applyBorder="0" applyAlignment="0" applyProtection="0">
      <alignment vertical="center"/>
    </xf>
    <xf numFmtId="192" fontId="57" fillId="0" borderId="0"/>
    <xf numFmtId="192" fontId="21" fillId="0" borderId="0">
      <alignment vertical="center"/>
    </xf>
    <xf numFmtId="192" fontId="20" fillId="0" borderId="0">
      <alignment vertical="center"/>
    </xf>
    <xf numFmtId="192" fontId="19" fillId="0" borderId="0">
      <alignment vertical="center"/>
    </xf>
    <xf numFmtId="192" fontId="1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32" fillId="4" borderId="0" applyNumberFormat="0" applyBorder="0" applyAlignment="0" applyProtection="0"/>
    <xf numFmtId="192" fontId="33" fillId="21" borderId="1" applyNumberFormat="0" applyAlignment="0" applyProtection="0"/>
    <xf numFmtId="192" fontId="34" fillId="22" borderId="2" applyNumberFormat="0" applyAlignment="0" applyProtection="0"/>
    <xf numFmtId="192" fontId="35" fillId="0" borderId="0" applyNumberFormat="0" applyFill="0" applyBorder="0" applyAlignment="0" applyProtection="0"/>
    <xf numFmtId="192" fontId="36" fillId="5" borderId="0" applyNumberFormat="0" applyBorder="0" applyAlignment="0" applyProtection="0"/>
    <xf numFmtId="192" fontId="37" fillId="0" borderId="5" applyNumberFormat="0" applyFill="0" applyAlignment="0" applyProtection="0"/>
    <xf numFmtId="192" fontId="38" fillId="0" borderId="6" applyNumberFormat="0" applyFill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187" fontId="26" fillId="0" borderId="0"/>
    <xf numFmtId="192" fontId="26" fillId="0" borderId="0"/>
    <xf numFmtId="192" fontId="61" fillId="0" borderId="0">
      <alignment vertical="center"/>
    </xf>
    <xf numFmtId="192" fontId="58" fillId="0" borderId="0">
      <alignment vertical="center"/>
    </xf>
    <xf numFmtId="192" fontId="58" fillId="0" borderId="0">
      <alignment vertical="center"/>
    </xf>
    <xf numFmtId="192" fontId="26" fillId="0" borderId="0"/>
    <xf numFmtId="192" fontId="26" fillId="0" borderId="0"/>
    <xf numFmtId="192" fontId="60" fillId="0" borderId="0"/>
    <xf numFmtId="192" fontId="26" fillId="26" borderId="10" applyNumberFormat="0" applyFont="0" applyAlignment="0" applyProtection="0"/>
    <xf numFmtId="192" fontId="48" fillId="21" borderId="11" applyNumberFormat="0" applyAlignment="0" applyProtection="0"/>
    <xf numFmtId="192" fontId="59" fillId="0" borderId="0" applyNumberFormat="0" applyFill="0" applyBorder="0" applyAlignment="0" applyProtection="0"/>
    <xf numFmtId="192" fontId="49" fillId="0" borderId="13" applyNumberFormat="0" applyFill="0" applyAlignment="0" applyProtection="0"/>
    <xf numFmtId="192" fontId="50" fillId="0" borderId="0" applyNumberFormat="0" applyFill="0" applyBorder="0" applyAlignment="0" applyProtection="0"/>
    <xf numFmtId="192" fontId="17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6" fillId="0" borderId="0">
      <alignment vertical="center"/>
    </xf>
    <xf numFmtId="192" fontId="15" fillId="0" borderId="0">
      <alignment vertical="center"/>
    </xf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3" fontId="26" fillId="0" borderId="0">
      <protection locked="0"/>
    </xf>
    <xf numFmtId="195" fontId="26" fillId="0" borderId="0">
      <protection locked="0"/>
    </xf>
    <xf numFmtId="196" fontId="26" fillId="0" borderId="0">
      <protection locked="0"/>
    </xf>
    <xf numFmtId="196" fontId="26" fillId="0" borderId="0">
      <protection locked="0"/>
    </xf>
    <xf numFmtId="197" fontId="65" fillId="0" borderId="0"/>
    <xf numFmtId="192" fontId="47" fillId="0" borderId="0"/>
    <xf numFmtId="192" fontId="47" fillId="0" borderId="0"/>
    <xf numFmtId="192" fontId="47" fillId="0" borderId="0"/>
    <xf numFmtId="196" fontId="26" fillId="0" borderId="14">
      <protection locked="0"/>
    </xf>
    <xf numFmtId="192" fontId="14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3" fillId="0" borderId="0">
      <alignment vertical="center"/>
    </xf>
    <xf numFmtId="192" fontId="12" fillId="0" borderId="0">
      <alignment vertical="center"/>
    </xf>
    <xf numFmtId="192" fontId="11" fillId="0" borderId="0">
      <alignment vertical="center"/>
    </xf>
    <xf numFmtId="192" fontId="10" fillId="0" borderId="0">
      <alignment vertical="center"/>
    </xf>
    <xf numFmtId="192" fontId="9" fillId="0" borderId="0">
      <alignment vertical="center"/>
    </xf>
    <xf numFmtId="192" fontId="8" fillId="0" borderId="0">
      <alignment vertical="center"/>
    </xf>
    <xf numFmtId="192" fontId="7" fillId="0" borderId="0">
      <alignment vertical="center"/>
    </xf>
    <xf numFmtId="192" fontId="6" fillId="0" borderId="0">
      <alignment vertical="center"/>
    </xf>
    <xf numFmtId="192" fontId="26" fillId="0" borderId="0"/>
    <xf numFmtId="192" fontId="26" fillId="0" borderId="0"/>
    <xf numFmtId="192" fontId="26" fillId="0" borderId="0"/>
    <xf numFmtId="192" fontId="30" fillId="3" borderId="0" applyNumberFormat="0" applyBorder="0" applyAlignment="0" applyProtection="0"/>
    <xf numFmtId="192" fontId="30" fillId="4" borderId="0" applyNumberFormat="0" applyBorder="0" applyAlignment="0" applyProtection="0"/>
    <xf numFmtId="192" fontId="30" fillId="5" borderId="0" applyNumberFormat="0" applyBorder="0" applyAlignment="0" applyProtection="0"/>
    <xf numFmtId="192" fontId="30" fillId="6" borderId="0" applyNumberFormat="0" applyBorder="0" applyAlignment="0" applyProtection="0"/>
    <xf numFmtId="192" fontId="30" fillId="7" borderId="0" applyNumberFormat="0" applyBorder="0" applyAlignment="0" applyProtection="0"/>
    <xf numFmtId="192" fontId="30" fillId="8" borderId="0" applyNumberFormat="0" applyBorder="0" applyAlignment="0" applyProtection="0"/>
    <xf numFmtId="192" fontId="30" fillId="9" borderId="0" applyNumberFormat="0" applyBorder="0" applyAlignment="0" applyProtection="0"/>
    <xf numFmtId="192" fontId="30" fillId="10" borderId="0" applyNumberFormat="0" applyBorder="0" applyAlignment="0" applyProtection="0"/>
    <xf numFmtId="192" fontId="30" fillId="11" borderId="0" applyNumberFormat="0" applyBorder="0" applyAlignment="0" applyProtection="0"/>
    <xf numFmtId="192" fontId="30" fillId="6" borderId="0" applyNumberFormat="0" applyBorder="0" applyAlignment="0" applyProtection="0"/>
    <xf numFmtId="192" fontId="30" fillId="9" borderId="0" applyNumberFormat="0" applyBorder="0" applyAlignment="0" applyProtection="0"/>
    <xf numFmtId="192" fontId="30" fillId="12" borderId="0" applyNumberFormat="0" applyBorder="0" applyAlignment="0" applyProtection="0"/>
    <xf numFmtId="192" fontId="31" fillId="13" borderId="0" applyNumberFormat="0" applyBorder="0" applyAlignment="0" applyProtection="0"/>
    <xf numFmtId="192" fontId="31" fillId="10" borderId="0" applyNumberFormat="0" applyBorder="0" applyAlignment="0" applyProtection="0"/>
    <xf numFmtId="192" fontId="31" fillId="11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16" borderId="0" applyNumberFormat="0" applyBorder="0" applyAlignment="0" applyProtection="0"/>
    <xf numFmtId="192" fontId="31" fillId="17" borderId="0" applyNumberFormat="0" applyBorder="0" applyAlignment="0" applyProtection="0"/>
    <xf numFmtId="192" fontId="31" fillId="18" borderId="0" applyNumberFormat="0" applyBorder="0" applyAlignment="0" applyProtection="0"/>
    <xf numFmtId="192" fontId="31" fillId="19" borderId="0" applyNumberFormat="0" applyBorder="0" applyAlignment="0" applyProtection="0"/>
    <xf numFmtId="192" fontId="31" fillId="14" borderId="0" applyNumberFormat="0" applyBorder="0" applyAlignment="0" applyProtection="0"/>
    <xf numFmtId="192" fontId="31" fillId="15" borderId="0" applyNumberFormat="0" applyBorder="0" applyAlignment="0" applyProtection="0"/>
    <xf numFmtId="192" fontId="31" fillId="20" borderId="0" applyNumberFormat="0" applyBorder="0" applyAlignment="0" applyProtection="0"/>
    <xf numFmtId="192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32" fillId="4" borderId="0" applyNumberFormat="0" applyBorder="0" applyAlignment="0" applyProtection="0"/>
    <xf numFmtId="192" fontId="79" fillId="0" borderId="0"/>
    <xf numFmtId="192" fontId="79" fillId="0" borderId="0"/>
    <xf numFmtId="208" fontId="47" fillId="0" borderId="0" applyFill="0" applyBorder="0" applyAlignment="0"/>
    <xf numFmtId="192" fontId="33" fillId="21" borderId="1" applyNumberFormat="0" applyAlignment="0" applyProtection="0"/>
    <xf numFmtId="192" fontId="34" fillId="22" borderId="2" applyNumberFormat="0" applyAlignment="0" applyProtection="0"/>
    <xf numFmtId="3" fontId="26" fillId="0" borderId="0" applyFont="0" applyFill="0" applyBorder="0" applyAlignment="0" applyProtection="0"/>
    <xf numFmtId="192" fontId="80" fillId="0" borderId="0" applyNumberFormat="0" applyAlignment="0">
      <alignment horizontal="left"/>
    </xf>
    <xf numFmtId="204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1" fillId="0" borderId="0" applyNumberFormat="0" applyAlignment="0">
      <alignment horizontal="left"/>
    </xf>
    <xf numFmtId="192" fontId="26" fillId="0" borderId="0"/>
    <xf numFmtId="192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2" fontId="36" fillId="5" borderId="0" applyNumberFormat="0" applyBorder="0" applyAlignment="0" applyProtection="0"/>
    <xf numFmtId="192" fontId="78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39" fillId="0" borderId="7" applyNumberFormat="0" applyFill="0" applyAlignment="0" applyProtection="0"/>
    <xf numFmtId="192" fontId="39" fillId="0" borderId="0" applyNumberFormat="0" applyFill="0" applyBorder="0" applyAlignment="0" applyProtection="0"/>
    <xf numFmtId="192" fontId="41" fillId="8" borderId="1" applyNumberFormat="0" applyAlignment="0" applyProtection="0"/>
    <xf numFmtId="192" fontId="43" fillId="0" borderId="9" applyNumberFormat="0" applyFill="0" applyAlignment="0" applyProtection="0"/>
    <xf numFmtId="192" fontId="44" fillId="25" borderId="0" applyNumberFormat="0" applyBorder="0" applyAlignment="0" applyProtection="0"/>
    <xf numFmtId="207" fontId="82" fillId="0" borderId="0"/>
    <xf numFmtId="192" fontId="28" fillId="26" borderId="10" applyNumberFormat="0" applyFont="0" applyAlignment="0" applyProtection="0"/>
    <xf numFmtId="192" fontId="48" fillId="21" borderId="11" applyNumberFormat="0" applyAlignment="0" applyProtection="0"/>
    <xf numFmtId="202" fontId="83" fillId="0" borderId="0" applyNumberFormat="0" applyFill="0" applyBorder="0" applyAlignment="0" applyProtection="0">
      <alignment horizontal="left"/>
    </xf>
    <xf numFmtId="40" fontId="84" fillId="0" borderId="0" applyBorder="0">
      <alignment horizontal="right"/>
    </xf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192" fontId="50" fillId="0" borderId="0" applyNumberForma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2" fontId="85" fillId="5" borderId="0" applyNumberFormat="0" applyBorder="0" applyAlignment="0" applyProtection="0">
      <alignment vertical="center"/>
    </xf>
    <xf numFmtId="192" fontId="86" fillId="26" borderId="10" applyNumberFormat="0" applyFont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209" fontId="89" fillId="0" borderId="0" applyFont="0" applyFill="0" applyBorder="0" applyAlignment="0" applyProtection="0"/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192" fontId="47" fillId="0" borderId="0"/>
    <xf numFmtId="192" fontId="96" fillId="0" borderId="0" applyNumberFormat="0" applyFill="0" applyBorder="0" applyAlignment="0" applyProtection="0">
      <alignment vertical="top"/>
      <protection locked="0"/>
    </xf>
    <xf numFmtId="192" fontId="91" fillId="0" borderId="0" applyNumberFormat="0" applyFill="0" applyBorder="0" applyAlignment="0" applyProtection="0">
      <alignment vertical="center"/>
    </xf>
    <xf numFmtId="192" fontId="42" fillId="0" borderId="0"/>
    <xf numFmtId="192" fontId="92" fillId="0" borderId="0" applyNumberFormat="0" applyFill="0" applyBorder="0" applyAlignment="0" applyProtection="0">
      <alignment vertical="top"/>
      <protection locked="0"/>
    </xf>
    <xf numFmtId="192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0" fontId="26" fillId="0" borderId="0" applyFont="0" applyFill="0" applyBorder="0" applyAlignment="0" applyProtection="0"/>
    <xf numFmtId="192" fontId="90" fillId="0" borderId="0"/>
    <xf numFmtId="192" fontId="95" fillId="0" borderId="0" applyNumberFormat="0" applyFill="0" applyBorder="0" applyAlignment="0" applyProtection="0">
      <alignment vertical="center"/>
    </xf>
    <xf numFmtId="210" fontId="89" fillId="0" borderId="0" applyFont="0" applyFill="0" applyBorder="0" applyAlignment="0" applyProtection="0"/>
    <xf numFmtId="211" fontId="89" fillId="0" borderId="0" applyFont="0" applyFill="0" applyBorder="0" applyAlignment="0" applyProtection="0"/>
    <xf numFmtId="186" fontId="89" fillId="0" borderId="0" applyFont="0" applyFill="0" applyBorder="0" applyAlignment="0" applyProtection="0"/>
    <xf numFmtId="203" fontId="89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186" fontId="93" fillId="0" borderId="0" applyFont="0" applyFill="0" applyBorder="0" applyAlignment="0" applyProtection="0"/>
    <xf numFmtId="203" fontId="93" fillId="0" borderId="0" applyFont="0" applyFill="0" applyBorder="0" applyAlignment="0" applyProtection="0"/>
    <xf numFmtId="192" fontId="94" fillId="0" borderId="0"/>
    <xf numFmtId="192" fontId="40" fillId="0" borderId="0" applyNumberFormat="0" applyFill="0" applyBorder="0" applyAlignment="0" applyProtection="0">
      <alignment vertical="top"/>
      <protection locked="0"/>
    </xf>
    <xf numFmtId="192" fontId="5" fillId="0" borderId="0">
      <alignment vertical="center"/>
    </xf>
    <xf numFmtId="192" fontId="4" fillId="0" borderId="0">
      <alignment vertical="center"/>
    </xf>
    <xf numFmtId="192" fontId="3" fillId="0" borderId="0">
      <alignment vertical="center"/>
    </xf>
    <xf numFmtId="192" fontId="2" fillId="0" borderId="0">
      <alignment vertical="center"/>
    </xf>
    <xf numFmtId="192" fontId="28" fillId="0" borderId="0"/>
    <xf numFmtId="192" fontId="9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5" fillId="5" borderId="0" applyNumberFormat="0" applyBorder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center"/>
    </xf>
    <xf numFmtId="0" fontId="42" fillId="0" borderId="0"/>
    <xf numFmtId="0" fontId="95" fillId="0" borderId="0" applyNumberFormat="0" applyFill="0" applyBorder="0" applyAlignment="0" applyProtection="0">
      <alignment vertical="center"/>
    </xf>
    <xf numFmtId="0" fontId="97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192" fontId="1" fillId="0" borderId="0">
      <alignment vertical="center"/>
    </xf>
    <xf numFmtId="0" fontId="28" fillId="0" borderId="0">
      <alignment vertical="center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3" borderId="0" applyNumberFormat="0" applyBorder="0" applyAlignment="0" applyProtection="0"/>
    <xf numFmtId="192" fontId="30" fillId="3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4" borderId="0" applyNumberFormat="0" applyBorder="0" applyAlignment="0" applyProtection="0"/>
    <xf numFmtId="192" fontId="30" fillId="4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5" borderId="0" applyNumberFormat="0" applyBorder="0" applyAlignment="0" applyProtection="0"/>
    <xf numFmtId="192" fontId="30" fillId="5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7" borderId="0" applyNumberFormat="0" applyBorder="0" applyAlignment="0" applyProtection="0"/>
    <xf numFmtId="192" fontId="30" fillId="7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8" borderId="0" applyNumberFormat="0" applyBorder="0" applyAlignment="0" applyProtection="0"/>
    <xf numFmtId="192" fontId="30" fillId="8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0" borderId="0" applyNumberFormat="0" applyBorder="0" applyAlignment="0" applyProtection="0"/>
    <xf numFmtId="192" fontId="30" fillId="10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11" borderId="0" applyNumberFormat="0" applyBorder="0" applyAlignment="0" applyProtection="0"/>
    <xf numFmtId="192" fontId="30" fillId="11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6" borderId="0" applyNumberFormat="0" applyBorder="0" applyAlignment="0" applyProtection="0"/>
    <xf numFmtId="192" fontId="30" fillId="6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9" borderId="0" applyNumberFormat="0" applyBorder="0" applyAlignment="0" applyProtection="0"/>
    <xf numFmtId="192" fontId="30" fillId="9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0" fillId="12" borderId="0" applyNumberFormat="0" applyBorder="0" applyAlignment="0" applyProtection="0"/>
    <xf numFmtId="192" fontId="30" fillId="12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3" borderId="0" applyNumberFormat="0" applyBorder="0" applyAlignment="0" applyProtection="0"/>
    <xf numFmtId="192" fontId="31" fillId="13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0" borderId="0" applyNumberFormat="0" applyBorder="0" applyAlignment="0" applyProtection="0"/>
    <xf numFmtId="192" fontId="31" fillId="10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1" borderId="0" applyNumberFormat="0" applyBorder="0" applyAlignment="0" applyProtection="0"/>
    <xf numFmtId="192" fontId="31" fillId="11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6" borderId="0" applyNumberFormat="0" applyBorder="0" applyAlignment="0" applyProtection="0"/>
    <xf numFmtId="192" fontId="31" fillId="16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7" borderId="0" applyNumberFormat="0" applyBorder="0" applyAlignment="0" applyProtection="0"/>
    <xf numFmtId="192" fontId="31" fillId="17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8" borderId="0" applyNumberFormat="0" applyBorder="0" applyAlignment="0" applyProtection="0"/>
    <xf numFmtId="192" fontId="31" fillId="18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9" borderId="0" applyNumberFormat="0" applyBorder="0" applyAlignment="0" applyProtection="0"/>
    <xf numFmtId="192" fontId="31" fillId="19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4" borderId="0" applyNumberFormat="0" applyBorder="0" applyAlignment="0" applyProtection="0"/>
    <xf numFmtId="192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15" borderId="0" applyNumberFormat="0" applyBorder="0" applyAlignment="0" applyProtection="0"/>
    <xf numFmtId="192" fontId="31" fillId="15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1" fillId="20" borderId="0" applyNumberFormat="0" applyBorder="0" applyAlignment="0" applyProtection="0"/>
    <xf numFmtId="192" fontId="31" fillId="20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2" fillId="4" borderId="0" applyNumberFormat="0" applyBorder="0" applyAlignment="0" applyProtection="0"/>
    <xf numFmtId="192" fontId="32" fillId="4" borderId="0" applyNumberFormat="0" applyBorder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192" fontId="33" fillId="21" borderId="1" applyNumberFormat="0" applyAlignment="0" applyProtection="0"/>
    <xf numFmtId="0" fontId="33" fillId="21" borderId="1" applyNumberFormat="0" applyAlignment="0" applyProtection="0"/>
    <xf numFmtId="192" fontId="33" fillId="21" borderId="1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192" fontId="34" fillId="22" borderId="2" applyNumberFormat="0" applyAlignment="0" applyProtection="0"/>
    <xf numFmtId="0" fontId="34" fillId="22" borderId="2" applyNumberFormat="0" applyAlignment="0" applyProtection="0"/>
    <xf numFmtId="192" fontId="34" fillId="22" borderId="2" applyNumberFormat="0" applyAlignment="0" applyProtection="0"/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2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2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2" fontId="81" fillId="0" borderId="0" applyNumberFormat="0" applyAlignment="0">
      <alignment horizontal="left"/>
    </xf>
    <xf numFmtId="192" fontId="81" fillId="0" borderId="0" applyNumberFormat="0" applyAlignment="0">
      <alignment horizontal="left"/>
    </xf>
    <xf numFmtId="192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2" fontId="81" fillId="0" borderId="0" applyNumberFormat="0" applyAlignment="0">
      <alignment horizontal="left"/>
    </xf>
    <xf numFmtId="192" fontId="26" fillId="0" borderId="0"/>
    <xf numFmtId="0" fontId="26" fillId="0" borderId="0"/>
    <xf numFmtId="192" fontId="26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2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36" fillId="5" borderId="0" applyNumberFormat="0" applyBorder="0" applyAlignment="0" applyProtection="0"/>
    <xf numFmtId="0" fontId="36" fillId="5" borderId="0" applyNumberFormat="0" applyBorder="0" applyAlignment="0" applyProtection="0"/>
    <xf numFmtId="192" fontId="36" fillId="5" borderId="0" applyNumberFormat="0" applyBorder="0" applyAlignment="0" applyProtection="0"/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2" fontId="24" fillId="0" borderId="3" applyNumberFormat="0" applyAlignment="0" applyProtection="0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192" fontId="24" fillId="0" borderId="4">
      <alignment horizontal="left" vertical="center"/>
    </xf>
    <xf numFmtId="0" fontId="24" fillId="0" borderId="4">
      <alignment horizontal="left" vertical="center"/>
    </xf>
    <xf numFmtId="192" fontId="24" fillId="0" borderId="4">
      <alignment horizontal="left" vertical="center"/>
    </xf>
    <xf numFmtId="192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2" fontId="78" fillId="0" borderId="0" applyNumberFormat="0" applyFill="0" applyBorder="0" applyAlignment="0" applyProtection="0"/>
    <xf numFmtId="192" fontId="78" fillId="0" borderId="0" applyNumberFormat="0" applyFill="0" applyBorder="0" applyAlignment="0" applyProtection="0"/>
    <xf numFmtId="192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2" fontId="78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2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7" applyNumberFormat="0" applyFill="0" applyAlignment="0" applyProtection="0"/>
    <xf numFmtId="192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2" fontId="39" fillId="0" borderId="0" applyNumberFormat="0" applyFill="0" applyBorder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192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3" fillId="0" borderId="9" applyNumberFormat="0" applyFill="0" applyAlignment="0" applyProtection="0"/>
    <xf numFmtId="192" fontId="43" fillId="0" borderId="9" applyNumberFormat="0" applyFill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192" fontId="44" fillId="25" borderId="0" applyNumberFormat="0" applyBorder="0" applyAlignment="0" applyProtection="0"/>
    <xf numFmtId="0" fontId="44" fillId="25" borderId="0" applyNumberFormat="0" applyBorder="0" applyAlignment="0" applyProtection="0"/>
    <xf numFmtId="192" fontId="44" fillId="25" borderId="0" applyNumberFormat="0" applyBorder="0" applyAlignment="0" applyProtection="0"/>
    <xf numFmtId="207" fontId="112" fillId="0" borderId="0"/>
    <xf numFmtId="207" fontId="112" fillId="0" borderId="0"/>
    <xf numFmtId="207" fontId="112" fillId="0" borderId="0"/>
    <xf numFmtId="207" fontId="112" fillId="0" borderId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28" fillId="26" borderId="10" applyNumberFormat="0" applyFont="0" applyAlignment="0" applyProtection="0"/>
    <xf numFmtId="192" fontId="28" fillId="26" borderId="10" applyNumberFormat="0" applyFon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192" fontId="48" fillId="21" borderId="11" applyNumberFormat="0" applyAlignment="0" applyProtection="0"/>
    <xf numFmtId="0" fontId="48" fillId="21" borderId="11" applyNumberFormat="0" applyAlignment="0" applyProtection="0"/>
    <xf numFmtId="192" fontId="48" fillId="21" borderId="11" applyNumberFormat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2" fontId="59" fillId="0" borderId="0" applyNumberFormat="0" applyFill="0" applyBorder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2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2" fontId="50" fillId="0" borderId="0" applyNumberFormat="0" applyFill="0" applyBorder="0" applyAlignment="0" applyProtection="0"/>
    <xf numFmtId="192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2" fontId="88" fillId="4" borderId="0" applyNumberFormat="0" applyBorder="0" applyAlignment="0" applyProtection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2" fontId="96" fillId="0" borderId="0" applyNumberFormat="0" applyFill="0" applyBorder="0" applyAlignment="0" applyProtection="0">
      <alignment vertical="top"/>
      <protection locked="0"/>
    </xf>
    <xf numFmtId="192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2" fontId="96" fillId="0" borderId="0" applyNumberFormat="0" applyFill="0" applyBorder="0" applyAlignment="0" applyProtection="0">
      <alignment vertical="top"/>
      <protection locked="0"/>
    </xf>
    <xf numFmtId="192" fontId="96" fillId="0" borderId="0" applyNumberFormat="0" applyFill="0" applyBorder="0" applyAlignment="0" applyProtection="0">
      <alignment vertical="top"/>
      <protection locked="0"/>
    </xf>
    <xf numFmtId="192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192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192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2" fontId="91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2" fontId="95" fillId="0" borderId="0" applyNumberFormat="0" applyFill="0" applyBorder="0" applyAlignment="0" applyProtection="0">
      <alignment vertical="center"/>
    </xf>
    <xf numFmtId="0" fontId="42" fillId="0" borderId="0"/>
    <xf numFmtId="192" fontId="42" fillId="0" borderId="0"/>
    <xf numFmtId="192" fontId="42" fillId="0" borderId="0"/>
    <xf numFmtId="192" fontId="42" fillId="0" borderId="0"/>
    <xf numFmtId="0" fontId="42" fillId="0" borderId="0"/>
    <xf numFmtId="192" fontId="42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6" fillId="0" borderId="0"/>
    <xf numFmtId="192" fontId="26" fillId="0" borderId="0"/>
    <xf numFmtId="0" fontId="26" fillId="0" borderId="0"/>
    <xf numFmtId="192" fontId="26" fillId="0" borderId="0"/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/>
    <xf numFmtId="0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/>
    <xf numFmtId="0" fontId="28" fillId="0" borderId="0"/>
    <xf numFmtId="192" fontId="28" fillId="0" borderId="0"/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192" fontId="28" fillId="0" borderId="0">
      <alignment vertical="center"/>
    </xf>
    <xf numFmtId="192" fontId="28" fillId="0" borderId="0">
      <alignment vertical="center"/>
    </xf>
    <xf numFmtId="0" fontId="28" fillId="0" borderId="0">
      <alignment vertical="center"/>
    </xf>
    <xf numFmtId="192" fontId="28" fillId="0" borderId="0"/>
    <xf numFmtId="0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2" fontId="86" fillId="26" borderId="10" applyNumberFormat="0" applyFont="0" applyAlignment="0" applyProtection="0">
      <alignment vertical="center"/>
    </xf>
    <xf numFmtId="192" fontId="86" fillId="26" borderId="10" applyNumberFormat="0" applyFont="0" applyAlignment="0" applyProtection="0">
      <alignment vertical="center"/>
    </xf>
    <xf numFmtId="192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2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2" fontId="86" fillId="26" borderId="10" applyNumberFormat="0" applyFont="0" applyAlignment="0" applyProtection="0">
      <alignment vertical="center"/>
    </xf>
    <xf numFmtId="192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</cellStyleXfs>
  <cellXfs count="68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5" fillId="0" borderId="0" xfId="0" applyFont="1" applyAlignment="1">
      <alignment horizontal="center"/>
    </xf>
    <xf numFmtId="178" fontId="75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2" fillId="0" borderId="0" xfId="0" quotePrefix="1" applyFont="1" applyAlignment="1">
      <alignment horizontal="left"/>
    </xf>
    <xf numFmtId="178" fontId="74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2" fillId="0" borderId="0" xfId="0" applyFont="1" applyAlignment="1">
      <alignment horizontal="left"/>
    </xf>
    <xf numFmtId="178" fontId="73" fillId="0" borderId="0" xfId="0" applyFont="1" applyAlignment="1">
      <alignment horizontal="left" vertical="center"/>
    </xf>
    <xf numFmtId="178" fontId="77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178" fontId="77" fillId="0" borderId="0" xfId="0" applyFont="1" applyAlignment="1">
      <alignment horizontal="left"/>
    </xf>
    <xf numFmtId="178" fontId="77" fillId="0" borderId="0" xfId="0" applyFont="1" applyAlignment="1">
      <alignment horizontal="left" vertical="center"/>
    </xf>
    <xf numFmtId="178" fontId="98" fillId="0" borderId="0" xfId="0" applyFont="1" applyAlignment="1">
      <alignment horizontal="center"/>
    </xf>
    <xf numFmtId="178" fontId="99" fillId="0" borderId="0" xfId="0" applyFont="1" applyAlignment="1">
      <alignment horizontal="left"/>
    </xf>
    <xf numFmtId="178" fontId="71" fillId="0" borderId="0" xfId="0" applyFont="1"/>
    <xf numFmtId="178" fontId="71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 vertical="center"/>
    </xf>
    <xf numFmtId="178" fontId="101" fillId="0" borderId="0" xfId="0" quotePrefix="1" applyFont="1" applyAlignment="1">
      <alignment horizontal="left"/>
    </xf>
    <xf numFmtId="178" fontId="102" fillId="0" borderId="0" xfId="0" quotePrefix="1" applyFont="1" applyAlignment="1">
      <alignment horizontal="left" vertical="center"/>
    </xf>
    <xf numFmtId="178" fontId="103" fillId="0" borderId="0" xfId="0" applyFont="1" applyAlignment="1">
      <alignment horizontal="left"/>
    </xf>
    <xf numFmtId="178" fontId="102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5" fillId="0" borderId="0" xfId="0" quotePrefix="1" applyFont="1" applyAlignment="1">
      <alignment horizontal="left"/>
    </xf>
    <xf numFmtId="178" fontId="107" fillId="0" borderId="0" xfId="0" quotePrefix="1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applyFont="1" applyAlignment="1">
      <alignment horizontal="left"/>
    </xf>
    <xf numFmtId="178" fontId="75" fillId="0" borderId="0" xfId="0" applyFont="1" applyAlignment="1">
      <alignment horizontal="left"/>
    </xf>
    <xf numFmtId="178" fontId="108" fillId="0" borderId="0" xfId="0" quotePrefix="1" applyFont="1" applyAlignment="1">
      <alignment horizontal="center"/>
    </xf>
    <xf numFmtId="178" fontId="108" fillId="0" borderId="0" xfId="0" applyFont="1" applyAlignment="1">
      <alignment horizontal="center"/>
    </xf>
    <xf numFmtId="178" fontId="110" fillId="0" borderId="0" xfId="0" applyFont="1" applyAlignment="1">
      <alignment horizontal="left"/>
    </xf>
    <xf numFmtId="178" fontId="98" fillId="0" borderId="0" xfId="0" applyFont="1" applyAlignment="1">
      <alignment horizontal="left"/>
    </xf>
    <xf numFmtId="178" fontId="111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62" fillId="0" borderId="0" xfId="0" applyFont="1"/>
    <xf numFmtId="178" fontId="99" fillId="0" borderId="0" xfId="0" applyFont="1"/>
    <xf numFmtId="178" fontId="75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8" fillId="27" borderId="0" xfId="0" applyFont="1" applyFill="1" applyAlignment="1">
      <alignment horizontal="center" vertical="center"/>
    </xf>
    <xf numFmtId="178" fontId="75" fillId="0" borderId="0" xfId="0" applyFont="1" applyAlignment="1">
      <alignment horizontal="center" vertical="center"/>
    </xf>
    <xf numFmtId="178" fontId="70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5" fillId="0" borderId="0" xfId="0" applyFont="1" applyAlignment="1">
      <alignment horizontal="right"/>
    </xf>
    <xf numFmtId="178" fontId="69" fillId="0" borderId="0" xfId="0" applyFont="1" applyAlignment="1">
      <alignment horizontal="left" vertical="center"/>
    </xf>
    <xf numFmtId="178" fontId="77" fillId="0" borderId="0" xfId="0" applyFont="1" applyAlignment="1">
      <alignment horizontal="center"/>
    </xf>
    <xf numFmtId="178" fontId="76" fillId="0" borderId="0" xfId="0" applyFont="1" applyAlignment="1">
      <alignment horizontal="center"/>
    </xf>
    <xf numFmtId="178" fontId="100" fillId="0" borderId="0" xfId="0" applyFont="1" applyAlignment="1">
      <alignment horizontal="left" vertical="center"/>
    </xf>
    <xf numFmtId="178" fontId="109" fillId="0" borderId="0" xfId="0" applyFont="1" applyAlignment="1">
      <alignment horizontal="left" vertical="center"/>
    </xf>
    <xf numFmtId="178" fontId="76" fillId="0" borderId="0" xfId="0" applyFont="1" applyAlignment="1">
      <alignment horizontal="left" vertical="center"/>
    </xf>
    <xf numFmtId="178" fontId="70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108" fillId="0" borderId="0" xfId="0" applyFont="1" applyAlignment="1">
      <alignment horizontal="center"/>
    </xf>
    <xf numFmtId="178" fontId="98" fillId="0" borderId="0" xfId="0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right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  <xf numFmtId="15" fontId="104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90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O5" sqref="O5"/>
    </sheetView>
  </sheetViews>
  <sheetFormatPr defaultColWidth="9.77734375" defaultRowHeight="15"/>
  <cols>
    <col min="1" max="1" width="11.109375" style="60" customWidth="1"/>
    <col min="2" max="2" width="17.77734375" style="10" customWidth="1"/>
    <col min="3" max="3" width="9.5546875" style="10" customWidth="1"/>
    <col min="4" max="4" width="6.21875" style="34" customWidth="1"/>
    <col min="5" max="5" width="5.44140625" style="34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19" customWidth="1"/>
    <col min="13" max="13" width="6.33203125" style="19" customWidth="1"/>
    <col min="14" max="14" width="5.33203125" style="19" customWidth="1"/>
    <col min="15" max="15" width="6.5546875" style="19" customWidth="1"/>
    <col min="16" max="16" width="6.109375" style="5" customWidth="1"/>
    <col min="17" max="16384" width="9.77734375" style="42"/>
  </cols>
  <sheetData>
    <row r="1" spans="1:16" s="23" customFormat="1" ht="28.5" customHeight="1">
      <c r="A1" s="63" t="s">
        <v>23</v>
      </c>
      <c r="B1" s="63"/>
      <c r="C1" s="63"/>
      <c r="D1" s="63"/>
      <c r="E1" s="63"/>
      <c r="F1" s="64"/>
      <c r="G1" s="64"/>
      <c r="H1" s="64"/>
      <c r="I1" s="63"/>
      <c r="J1" s="64"/>
      <c r="K1" s="64"/>
      <c r="L1" s="64"/>
      <c r="M1" s="63"/>
      <c r="N1" s="63"/>
      <c r="O1" s="63"/>
      <c r="P1" s="63"/>
    </row>
    <row r="2" spans="1:16" s="3" customFormat="1" ht="18" customHeight="1">
      <c r="A2" s="65" t="s">
        <v>33</v>
      </c>
      <c r="B2" s="65"/>
      <c r="C2" s="65"/>
      <c r="D2" s="65"/>
      <c r="E2" s="65"/>
      <c r="F2" s="66"/>
      <c r="G2" s="66"/>
      <c r="H2" s="66"/>
      <c r="I2" s="65"/>
      <c r="J2" s="66"/>
      <c r="K2" s="66"/>
      <c r="L2" s="66"/>
      <c r="M2" s="65"/>
      <c r="N2" s="65"/>
      <c r="O2" s="65"/>
      <c r="P2" s="65"/>
    </row>
    <row r="3" spans="1:16" s="3" customFormat="1" ht="15.75" customHeight="1">
      <c r="A3" s="63" t="s">
        <v>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s="3" customFormat="1" ht="16.5" customHeight="1">
      <c r="A4" s="56"/>
      <c r="B4" s="24"/>
      <c r="C4" s="25"/>
      <c r="D4" s="31"/>
      <c r="E4" s="31"/>
      <c r="F4" s="26"/>
      <c r="G4" s="26"/>
      <c r="H4" s="27"/>
      <c r="I4" s="28"/>
      <c r="J4" s="28"/>
      <c r="K4" s="29"/>
      <c r="L4" s="29"/>
      <c r="M4" s="29"/>
      <c r="N4" s="30" t="s">
        <v>21</v>
      </c>
      <c r="O4" s="67">
        <v>45582</v>
      </c>
      <c r="P4" s="67"/>
    </row>
    <row r="5" spans="1:16" ht="15.75">
      <c r="A5" s="57"/>
      <c r="B5" s="11"/>
      <c r="C5" s="18"/>
      <c r="D5" s="32"/>
      <c r="E5" s="32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1" t="s">
        <v>32</v>
      </c>
      <c r="E6" s="61"/>
      <c r="F6" s="62" t="s">
        <v>31</v>
      </c>
      <c r="G6" s="62"/>
      <c r="H6" s="48" t="s">
        <v>1</v>
      </c>
      <c r="I6" s="21" t="s">
        <v>2</v>
      </c>
      <c r="J6" s="21" t="s">
        <v>2</v>
      </c>
      <c r="K6" s="21" t="s">
        <v>2</v>
      </c>
      <c r="L6" s="21" t="s">
        <v>2</v>
      </c>
      <c r="M6" s="21" t="s">
        <v>2</v>
      </c>
      <c r="N6" s="21" t="s">
        <v>2</v>
      </c>
      <c r="O6" s="21" t="s">
        <v>11</v>
      </c>
      <c r="P6" s="8" t="s">
        <v>11</v>
      </c>
    </row>
    <row r="7" spans="1:16" s="44" customFormat="1" ht="12">
      <c r="A7" s="58" t="s">
        <v>20</v>
      </c>
      <c r="B7" s="9" t="s">
        <v>12</v>
      </c>
      <c r="C7" s="9" t="s">
        <v>13</v>
      </c>
      <c r="D7" s="61" t="s">
        <v>30</v>
      </c>
      <c r="E7" s="61"/>
      <c r="F7" s="62" t="s">
        <v>29</v>
      </c>
      <c r="G7" s="62"/>
      <c r="H7" s="48" t="s">
        <v>3</v>
      </c>
      <c r="I7" s="21" t="s">
        <v>14</v>
      </c>
      <c r="J7" s="21" t="s">
        <v>15</v>
      </c>
      <c r="K7" s="21" t="s">
        <v>4</v>
      </c>
      <c r="L7" s="21" t="s">
        <v>5</v>
      </c>
      <c r="M7" s="21" t="s">
        <v>24</v>
      </c>
      <c r="N7" s="21" t="s">
        <v>6</v>
      </c>
      <c r="O7" s="21" t="s">
        <v>16</v>
      </c>
      <c r="P7" s="8" t="s">
        <v>17</v>
      </c>
    </row>
    <row r="8" spans="1:16" s="1" customFormat="1" ht="15.95" customHeight="1">
      <c r="A8" s="50" t="s">
        <v>27</v>
      </c>
      <c r="B8" s="5" t="s">
        <v>69</v>
      </c>
      <c r="C8" s="4" t="s">
        <v>50</v>
      </c>
      <c r="D8" s="37">
        <f>H8-1</f>
        <v>45594</v>
      </c>
      <c r="E8" s="36" t="s">
        <v>25</v>
      </c>
      <c r="F8" s="6">
        <f>H8-1</f>
        <v>45594</v>
      </c>
      <c r="G8" s="17" t="s">
        <v>19</v>
      </c>
      <c r="H8" s="47">
        <v>45595</v>
      </c>
      <c r="I8" s="54" t="s">
        <v>8</v>
      </c>
      <c r="J8" s="54" t="s">
        <v>8</v>
      </c>
      <c r="K8" s="54">
        <f>H8+6</f>
        <v>45601</v>
      </c>
      <c r="L8" s="54">
        <f>H8+6</f>
        <v>45601</v>
      </c>
      <c r="M8" s="54" t="s">
        <v>8</v>
      </c>
      <c r="N8" s="54" t="s">
        <v>8</v>
      </c>
      <c r="O8" s="54" t="s">
        <v>8</v>
      </c>
      <c r="P8" s="2" t="s">
        <v>8</v>
      </c>
    </row>
    <row r="9" spans="1:16" s="1" customFormat="1" ht="15.95" customHeight="1">
      <c r="A9" s="59" t="s">
        <v>28</v>
      </c>
      <c r="B9" s="4" t="s">
        <v>38</v>
      </c>
      <c r="C9" s="4" t="s">
        <v>58</v>
      </c>
      <c r="D9" s="37">
        <f>H9-3</f>
        <v>45593</v>
      </c>
      <c r="E9" s="36" t="s">
        <v>7</v>
      </c>
      <c r="F9" s="17">
        <f>H9-1</f>
        <v>45595</v>
      </c>
      <c r="G9" s="17" t="s">
        <v>19</v>
      </c>
      <c r="H9" s="47">
        <v>45596</v>
      </c>
      <c r="I9" s="54">
        <f>H9+4</f>
        <v>45600</v>
      </c>
      <c r="J9" s="54">
        <f>H9+5</f>
        <v>45601</v>
      </c>
      <c r="K9" s="54" t="s">
        <v>8</v>
      </c>
      <c r="L9" s="54" t="s">
        <v>8</v>
      </c>
      <c r="M9" s="54">
        <f>H9+6</f>
        <v>45602</v>
      </c>
      <c r="N9" s="54" t="s">
        <v>8</v>
      </c>
      <c r="O9" s="54" t="s">
        <v>8</v>
      </c>
      <c r="P9" s="2" t="s">
        <v>8</v>
      </c>
    </row>
    <row r="10" spans="1:16" s="1" customFormat="1" ht="15.95" customHeight="1">
      <c r="A10" s="59" t="s">
        <v>48</v>
      </c>
      <c r="B10" s="4" t="s">
        <v>41</v>
      </c>
      <c r="C10" s="4" t="s">
        <v>57</v>
      </c>
      <c r="D10" s="37">
        <f>H10-4</f>
        <v>45593</v>
      </c>
      <c r="E10" s="36" t="s">
        <v>26</v>
      </c>
      <c r="F10" s="45">
        <f>H10-2</f>
        <v>45595</v>
      </c>
      <c r="G10" s="7" t="s">
        <v>18</v>
      </c>
      <c r="H10" s="47">
        <v>45597</v>
      </c>
      <c r="I10" s="54" t="s">
        <v>8</v>
      </c>
      <c r="J10" s="54" t="s">
        <v>8</v>
      </c>
      <c r="K10" s="54" t="s">
        <v>8</v>
      </c>
      <c r="L10" s="2" t="s">
        <v>8</v>
      </c>
      <c r="M10" s="2" t="s">
        <v>8</v>
      </c>
      <c r="N10" s="2">
        <f>H10+8</f>
        <v>45605</v>
      </c>
      <c r="O10" s="2" t="s">
        <v>10</v>
      </c>
      <c r="P10" s="2">
        <f>H10+8</f>
        <v>45605</v>
      </c>
    </row>
    <row r="11" spans="1:16" s="1" customFormat="1" ht="15.95" customHeight="1">
      <c r="A11" s="59" t="s">
        <v>9</v>
      </c>
      <c r="B11" s="4" t="s">
        <v>39</v>
      </c>
      <c r="C11" s="5" t="s">
        <v>58</v>
      </c>
      <c r="D11" s="37">
        <f>H11-4</f>
        <v>45594</v>
      </c>
      <c r="E11" s="36" t="s">
        <v>19</v>
      </c>
      <c r="F11" s="17">
        <f>H11-1</f>
        <v>45597</v>
      </c>
      <c r="G11" s="17" t="s">
        <v>36</v>
      </c>
      <c r="H11" s="47">
        <v>45598</v>
      </c>
      <c r="I11" s="54">
        <f>H11+5</f>
        <v>45603</v>
      </c>
      <c r="J11" s="54">
        <f>H11+6</f>
        <v>45604</v>
      </c>
      <c r="K11" s="54" t="s">
        <v>8</v>
      </c>
      <c r="L11" s="54" t="s">
        <v>8</v>
      </c>
      <c r="M11" s="54" t="s">
        <v>8</v>
      </c>
      <c r="N11" s="54" t="s">
        <v>8</v>
      </c>
      <c r="O11" s="54" t="s">
        <v>8</v>
      </c>
      <c r="P11" s="2" t="s">
        <v>8</v>
      </c>
    </row>
    <row r="12" spans="1:16" s="1" customFormat="1" ht="15.95" customHeight="1">
      <c r="A12" s="50" t="s">
        <v>55</v>
      </c>
      <c r="B12" s="4" t="s">
        <v>45</v>
      </c>
      <c r="C12" s="4" t="s">
        <v>60</v>
      </c>
      <c r="D12" s="37">
        <f>H12-3</f>
        <v>45595</v>
      </c>
      <c r="E12" s="36" t="s">
        <v>61</v>
      </c>
      <c r="F12" s="2">
        <f>H12-2</f>
        <v>45596</v>
      </c>
      <c r="G12" s="7" t="s">
        <v>18</v>
      </c>
      <c r="H12" s="47">
        <v>45598</v>
      </c>
      <c r="I12" s="54" t="s">
        <v>8</v>
      </c>
      <c r="J12" s="54" t="s">
        <v>8</v>
      </c>
      <c r="K12" s="54">
        <f>H12+4</f>
        <v>45602</v>
      </c>
      <c r="L12" s="54">
        <f>H12+5</f>
        <v>45603</v>
      </c>
      <c r="M12" s="54" t="s">
        <v>8</v>
      </c>
      <c r="N12" s="54" t="s">
        <v>8</v>
      </c>
      <c r="O12" s="54" t="s">
        <v>8</v>
      </c>
      <c r="P12" s="54" t="s">
        <v>8</v>
      </c>
    </row>
    <row r="13" spans="1:16" s="1" customFormat="1" ht="15.95" customHeight="1">
      <c r="A13" s="59" t="s">
        <v>22</v>
      </c>
      <c r="B13" s="4" t="s">
        <v>35</v>
      </c>
      <c r="C13" s="4" t="s">
        <v>56</v>
      </c>
      <c r="D13" s="36">
        <f>H13-6</f>
        <v>45595</v>
      </c>
      <c r="E13" s="36" t="s">
        <v>19</v>
      </c>
      <c r="F13" s="6">
        <f>H13-2</f>
        <v>45599</v>
      </c>
      <c r="G13" s="17" t="s">
        <v>18</v>
      </c>
      <c r="H13" s="47">
        <v>45601</v>
      </c>
      <c r="I13" s="54" t="s">
        <v>8</v>
      </c>
      <c r="J13" s="54" t="s">
        <v>8</v>
      </c>
      <c r="K13" s="54" t="s">
        <v>8</v>
      </c>
      <c r="L13" s="54" t="s">
        <v>8</v>
      </c>
      <c r="M13" s="54" t="s">
        <v>8</v>
      </c>
      <c r="N13" s="54" t="s">
        <v>8</v>
      </c>
      <c r="O13" s="54">
        <f>H13+9</f>
        <v>45610</v>
      </c>
      <c r="P13" s="2" t="s">
        <v>8</v>
      </c>
    </row>
    <row r="14" spans="1:16" s="1" customFormat="1" ht="15.95" customHeight="1">
      <c r="A14" s="50" t="s">
        <v>27</v>
      </c>
      <c r="B14" s="5" t="s">
        <v>43</v>
      </c>
      <c r="C14" s="4" t="s">
        <v>70</v>
      </c>
      <c r="D14" s="37">
        <f>H14-1</f>
        <v>45601</v>
      </c>
      <c r="E14" s="36" t="s">
        <v>25</v>
      </c>
      <c r="F14" s="6">
        <f>H14-1</f>
        <v>45601</v>
      </c>
      <c r="G14" s="17" t="s">
        <v>26</v>
      </c>
      <c r="H14" s="47">
        <v>45602</v>
      </c>
      <c r="I14" s="54" t="s">
        <v>8</v>
      </c>
      <c r="J14" s="54" t="s">
        <v>8</v>
      </c>
      <c r="K14" s="54">
        <f>H14+6</f>
        <v>45608</v>
      </c>
      <c r="L14" s="54">
        <f>H14+6</f>
        <v>45608</v>
      </c>
      <c r="M14" s="54" t="s">
        <v>8</v>
      </c>
      <c r="N14" s="54" t="s">
        <v>8</v>
      </c>
      <c r="O14" s="54" t="s">
        <v>8</v>
      </c>
      <c r="P14" s="2" t="s">
        <v>8</v>
      </c>
    </row>
    <row r="15" spans="1:16" s="1" customFormat="1" ht="15.95" customHeight="1">
      <c r="A15" s="59" t="s">
        <v>28</v>
      </c>
      <c r="B15" s="4" t="s">
        <v>37</v>
      </c>
      <c r="C15" s="4" t="s">
        <v>83</v>
      </c>
      <c r="D15" s="37">
        <f>H15-3</f>
        <v>45600</v>
      </c>
      <c r="E15" s="36" t="s">
        <v>7</v>
      </c>
      <c r="F15" s="17">
        <f>H15-1</f>
        <v>45602</v>
      </c>
      <c r="G15" s="17" t="s">
        <v>19</v>
      </c>
      <c r="H15" s="47">
        <v>45603</v>
      </c>
      <c r="I15" s="54">
        <f>H15+4</f>
        <v>45607</v>
      </c>
      <c r="J15" s="54">
        <f>H15+5</f>
        <v>45608</v>
      </c>
      <c r="K15" s="54" t="s">
        <v>8</v>
      </c>
      <c r="L15" s="54" t="s">
        <v>8</v>
      </c>
      <c r="M15" s="54">
        <f>H15+6</f>
        <v>45609</v>
      </c>
      <c r="N15" s="54" t="s">
        <v>8</v>
      </c>
      <c r="O15" s="54" t="s">
        <v>8</v>
      </c>
      <c r="P15" s="2" t="s">
        <v>8</v>
      </c>
    </row>
    <row r="16" spans="1:16" s="1" customFormat="1" ht="15.95" customHeight="1">
      <c r="A16" s="59" t="s">
        <v>48</v>
      </c>
      <c r="B16" s="5" t="s">
        <v>42</v>
      </c>
      <c r="C16" s="4" t="s">
        <v>65</v>
      </c>
      <c r="D16" s="37">
        <f>H16-4</f>
        <v>45600</v>
      </c>
      <c r="E16" s="36" t="s">
        <v>26</v>
      </c>
      <c r="F16" s="45">
        <f>H16-2</f>
        <v>45602</v>
      </c>
      <c r="G16" s="7" t="s">
        <v>18</v>
      </c>
      <c r="H16" s="47">
        <v>45604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2">
        <f>H16+8</f>
        <v>45612</v>
      </c>
      <c r="O16" s="2" t="s">
        <v>10</v>
      </c>
      <c r="P16" s="2">
        <f>H16+8</f>
        <v>45612</v>
      </c>
    </row>
    <row r="17" spans="1:16" s="1" customFormat="1" ht="15.95" customHeight="1">
      <c r="A17" s="50" t="s">
        <v>55</v>
      </c>
      <c r="B17" s="4" t="s">
        <v>78</v>
      </c>
      <c r="C17" s="4" t="s">
        <v>79</v>
      </c>
      <c r="D17" s="37">
        <f>H17-5</f>
        <v>45600</v>
      </c>
      <c r="E17" s="36" t="s">
        <v>61</v>
      </c>
      <c r="F17" s="2">
        <f>H17-2</f>
        <v>45603</v>
      </c>
      <c r="G17" s="7" t="s">
        <v>18</v>
      </c>
      <c r="H17" s="47">
        <v>45605</v>
      </c>
      <c r="I17" s="54" t="s">
        <v>8</v>
      </c>
      <c r="J17" s="54" t="s">
        <v>10</v>
      </c>
      <c r="K17" s="54">
        <f>H17+4</f>
        <v>45609</v>
      </c>
      <c r="L17" s="54">
        <f>H17+5</f>
        <v>45610</v>
      </c>
      <c r="M17" s="54" t="s">
        <v>8</v>
      </c>
      <c r="N17" s="54" t="s">
        <v>8</v>
      </c>
      <c r="O17" s="54" t="s">
        <v>8</v>
      </c>
      <c r="P17" s="2" t="s">
        <v>8</v>
      </c>
    </row>
    <row r="18" spans="1:16" s="1" customFormat="1" ht="15.95" customHeight="1">
      <c r="A18" s="59" t="s">
        <v>9</v>
      </c>
      <c r="B18" s="4" t="s">
        <v>74</v>
      </c>
      <c r="C18" s="5" t="s">
        <v>75</v>
      </c>
      <c r="D18" s="37">
        <f>H18-3</f>
        <v>45602</v>
      </c>
      <c r="E18" s="36" t="s">
        <v>19</v>
      </c>
      <c r="F18" s="17">
        <f>H18-1</f>
        <v>45604</v>
      </c>
      <c r="G18" s="17" t="s">
        <v>36</v>
      </c>
      <c r="H18" s="47">
        <v>45605</v>
      </c>
      <c r="I18" s="54">
        <f>H18+5</f>
        <v>45610</v>
      </c>
      <c r="J18" s="54">
        <f>H18+6</f>
        <v>45611</v>
      </c>
      <c r="K18" s="54" t="s">
        <v>8</v>
      </c>
      <c r="L18" s="54" t="s">
        <v>8</v>
      </c>
      <c r="M18" s="54" t="s">
        <v>8</v>
      </c>
      <c r="N18" s="54" t="s">
        <v>8</v>
      </c>
      <c r="O18" s="54" t="s">
        <v>8</v>
      </c>
      <c r="P18" s="2" t="s">
        <v>8</v>
      </c>
    </row>
    <row r="19" spans="1:16" s="1" customFormat="1" ht="15.95" customHeight="1">
      <c r="A19" s="59" t="s">
        <v>22</v>
      </c>
      <c r="B19" s="4" t="s">
        <v>40</v>
      </c>
      <c r="C19" s="46" t="s">
        <v>62</v>
      </c>
      <c r="D19" s="36">
        <f>H19-6</f>
        <v>45602</v>
      </c>
      <c r="E19" s="36" t="s">
        <v>46</v>
      </c>
      <c r="F19" s="6">
        <f>H19-2</f>
        <v>45606</v>
      </c>
      <c r="G19" s="17" t="s">
        <v>18</v>
      </c>
      <c r="H19" s="47">
        <v>45608</v>
      </c>
      <c r="I19" s="54" t="s">
        <v>8</v>
      </c>
      <c r="J19" s="54" t="s">
        <v>8</v>
      </c>
      <c r="K19" s="54" t="s">
        <v>8</v>
      </c>
      <c r="L19" s="54" t="s">
        <v>8</v>
      </c>
      <c r="M19" s="54" t="s">
        <v>8</v>
      </c>
      <c r="N19" s="54" t="s">
        <v>8</v>
      </c>
      <c r="O19" s="54">
        <f>H19+9</f>
        <v>45617</v>
      </c>
      <c r="P19" s="2" t="s">
        <v>8</v>
      </c>
    </row>
    <row r="20" spans="1:16" s="43" customFormat="1" ht="15.95" customHeight="1">
      <c r="A20" s="50" t="s">
        <v>27</v>
      </c>
      <c r="B20" s="5" t="s">
        <v>69</v>
      </c>
      <c r="C20" s="4" t="s">
        <v>47</v>
      </c>
      <c r="D20" s="37">
        <f>H20-1</f>
        <v>45608</v>
      </c>
      <c r="E20" s="36" t="s">
        <v>25</v>
      </c>
      <c r="F20" s="6">
        <f>H20-1</f>
        <v>45608</v>
      </c>
      <c r="G20" s="17" t="s">
        <v>19</v>
      </c>
      <c r="H20" s="47">
        <v>45609</v>
      </c>
      <c r="I20" s="54" t="s">
        <v>8</v>
      </c>
      <c r="J20" s="54" t="s">
        <v>8</v>
      </c>
      <c r="K20" s="54">
        <f>H20+6</f>
        <v>45615</v>
      </c>
      <c r="L20" s="54">
        <f>H20+6</f>
        <v>45615</v>
      </c>
      <c r="M20" s="54" t="s">
        <v>8</v>
      </c>
      <c r="N20" s="54" t="s">
        <v>8</v>
      </c>
      <c r="O20" s="54" t="s">
        <v>8</v>
      </c>
      <c r="P20" s="2" t="s">
        <v>8</v>
      </c>
    </row>
    <row r="21" spans="1:16" s="1" customFormat="1" ht="15.95" customHeight="1">
      <c r="A21" s="59" t="s">
        <v>28</v>
      </c>
      <c r="B21" s="4" t="s">
        <v>38</v>
      </c>
      <c r="C21" s="4" t="s">
        <v>59</v>
      </c>
      <c r="D21" s="37">
        <f>H21-3</f>
        <v>45607</v>
      </c>
      <c r="E21" s="36" t="s">
        <v>7</v>
      </c>
      <c r="F21" s="17">
        <f>H21-1</f>
        <v>45609</v>
      </c>
      <c r="G21" s="17" t="s">
        <v>19</v>
      </c>
      <c r="H21" s="47">
        <v>45610</v>
      </c>
      <c r="I21" s="54">
        <f>H21+4</f>
        <v>45614</v>
      </c>
      <c r="J21" s="54">
        <f>H21+5</f>
        <v>45615</v>
      </c>
      <c r="K21" s="54" t="s">
        <v>8</v>
      </c>
      <c r="L21" s="54" t="s">
        <v>8</v>
      </c>
      <c r="M21" s="54">
        <f>H21+6</f>
        <v>45616</v>
      </c>
      <c r="N21" s="54" t="s">
        <v>8</v>
      </c>
      <c r="O21" s="54" t="s">
        <v>8</v>
      </c>
      <c r="P21" s="2" t="s">
        <v>8</v>
      </c>
    </row>
    <row r="22" spans="1:16" s="1" customFormat="1" ht="15.95" customHeight="1">
      <c r="A22" s="59" t="s">
        <v>48</v>
      </c>
      <c r="B22" s="4" t="s">
        <v>41</v>
      </c>
      <c r="C22" s="4" t="s">
        <v>66</v>
      </c>
      <c r="D22" s="37">
        <f>H22-4</f>
        <v>45607</v>
      </c>
      <c r="E22" s="36" t="s">
        <v>26</v>
      </c>
      <c r="F22" s="45">
        <f>H22-2</f>
        <v>45609</v>
      </c>
      <c r="G22" s="7" t="s">
        <v>18</v>
      </c>
      <c r="H22" s="47">
        <v>45611</v>
      </c>
      <c r="I22" s="54" t="s">
        <v>8</v>
      </c>
      <c r="J22" s="54" t="s">
        <v>8</v>
      </c>
      <c r="K22" s="54" t="s">
        <v>8</v>
      </c>
      <c r="L22" s="54" t="s">
        <v>8</v>
      </c>
      <c r="M22" s="54" t="s">
        <v>8</v>
      </c>
      <c r="N22" s="2">
        <f>H22+8</f>
        <v>45619</v>
      </c>
      <c r="O22" s="2" t="s">
        <v>10</v>
      </c>
      <c r="P22" s="2">
        <f>H22+8</f>
        <v>45619</v>
      </c>
    </row>
    <row r="23" spans="1:16" s="1" customFormat="1" ht="15.95" customHeight="1">
      <c r="A23" s="50" t="s">
        <v>55</v>
      </c>
      <c r="B23" s="4" t="s">
        <v>44</v>
      </c>
      <c r="C23" s="4" t="s">
        <v>80</v>
      </c>
      <c r="D23" s="37">
        <f>H23-5</f>
        <v>45607</v>
      </c>
      <c r="E23" s="36" t="s">
        <v>61</v>
      </c>
      <c r="F23" s="2">
        <f>H23-2</f>
        <v>45610</v>
      </c>
      <c r="G23" s="7" t="s">
        <v>18</v>
      </c>
      <c r="H23" s="47">
        <v>45612</v>
      </c>
      <c r="I23" s="54" t="s">
        <v>8</v>
      </c>
      <c r="J23" s="54" t="s">
        <v>8</v>
      </c>
      <c r="K23" s="54">
        <f>H23+4</f>
        <v>45616</v>
      </c>
      <c r="L23" s="54">
        <f>H23+5</f>
        <v>45617</v>
      </c>
      <c r="M23" s="54" t="s">
        <v>8</v>
      </c>
      <c r="N23" s="54" t="s">
        <v>8</v>
      </c>
      <c r="O23" s="54" t="s">
        <v>8</v>
      </c>
      <c r="P23" s="2" t="s">
        <v>8</v>
      </c>
    </row>
    <row r="24" spans="1:16" s="1" customFormat="1" ht="15.95" customHeight="1">
      <c r="A24" s="59" t="s">
        <v>9</v>
      </c>
      <c r="B24" s="4" t="s">
        <v>39</v>
      </c>
      <c r="C24" s="4" t="s">
        <v>59</v>
      </c>
      <c r="D24" s="37">
        <f>H24-3</f>
        <v>45609</v>
      </c>
      <c r="E24" s="36" t="s">
        <v>19</v>
      </c>
      <c r="F24" s="17">
        <f>H24-1</f>
        <v>45611</v>
      </c>
      <c r="G24" s="17" t="s">
        <v>36</v>
      </c>
      <c r="H24" s="47">
        <v>45612</v>
      </c>
      <c r="I24" s="54">
        <f>H24+5</f>
        <v>45617</v>
      </c>
      <c r="J24" s="54">
        <f>H24+6</f>
        <v>45618</v>
      </c>
      <c r="K24" s="54" t="s">
        <v>8</v>
      </c>
      <c r="L24" s="54" t="s">
        <v>8</v>
      </c>
      <c r="M24" s="54" t="s">
        <v>8</v>
      </c>
      <c r="N24" s="54" t="s">
        <v>8</v>
      </c>
      <c r="O24" s="54" t="s">
        <v>8</v>
      </c>
      <c r="P24" s="2" t="s">
        <v>8</v>
      </c>
    </row>
    <row r="25" spans="1:16" s="1" customFormat="1" ht="15.95" customHeight="1">
      <c r="A25" s="59" t="s">
        <v>22</v>
      </c>
      <c r="B25" s="4" t="s">
        <v>52</v>
      </c>
      <c r="C25" s="4" t="s">
        <v>63</v>
      </c>
      <c r="D25" s="36">
        <f>H25-6</f>
        <v>45608</v>
      </c>
      <c r="E25" s="36" t="s">
        <v>19</v>
      </c>
      <c r="F25" s="6">
        <f>H25-2</f>
        <v>45612</v>
      </c>
      <c r="G25" s="17" t="s">
        <v>18</v>
      </c>
      <c r="H25" s="47">
        <v>45614</v>
      </c>
      <c r="I25" s="54" t="s">
        <v>8</v>
      </c>
      <c r="J25" s="54" t="s">
        <v>8</v>
      </c>
      <c r="K25" s="54" t="s">
        <v>8</v>
      </c>
      <c r="L25" s="54" t="s">
        <v>8</v>
      </c>
      <c r="M25" s="54" t="s">
        <v>8</v>
      </c>
      <c r="N25" s="54" t="s">
        <v>8</v>
      </c>
      <c r="O25" s="54">
        <f>H25+9</f>
        <v>45623</v>
      </c>
      <c r="P25" s="2" t="s">
        <v>8</v>
      </c>
    </row>
    <row r="26" spans="1:16" s="1" customFormat="1" ht="15.95" customHeight="1">
      <c r="A26" s="50" t="s">
        <v>27</v>
      </c>
      <c r="B26" s="5" t="s">
        <v>43</v>
      </c>
      <c r="C26" s="4" t="s">
        <v>71</v>
      </c>
      <c r="D26" s="37">
        <f>H26-1</f>
        <v>45615</v>
      </c>
      <c r="E26" s="36" t="s">
        <v>25</v>
      </c>
      <c r="F26" s="6">
        <f>H26-1</f>
        <v>45615</v>
      </c>
      <c r="G26" s="17" t="s">
        <v>26</v>
      </c>
      <c r="H26" s="47">
        <v>45616</v>
      </c>
      <c r="I26" s="54" t="s">
        <v>8</v>
      </c>
      <c r="J26" s="54" t="s">
        <v>8</v>
      </c>
      <c r="K26" s="54">
        <f>H26+6</f>
        <v>45622</v>
      </c>
      <c r="L26" s="54">
        <f>H26+6</f>
        <v>45622</v>
      </c>
      <c r="M26" s="54" t="s">
        <v>8</v>
      </c>
      <c r="N26" s="54" t="s">
        <v>8</v>
      </c>
      <c r="O26" s="54" t="s">
        <v>8</v>
      </c>
      <c r="P26" s="2" t="s">
        <v>8</v>
      </c>
    </row>
    <row r="27" spans="1:16" s="1" customFormat="1" ht="15.95" customHeight="1">
      <c r="A27" s="59" t="s">
        <v>28</v>
      </c>
      <c r="B27" s="4" t="s">
        <v>53</v>
      </c>
      <c r="C27" s="4" t="s">
        <v>54</v>
      </c>
      <c r="D27" s="37">
        <f>H27-3</f>
        <v>45614</v>
      </c>
      <c r="E27" s="36" t="s">
        <v>7</v>
      </c>
      <c r="F27" s="17">
        <f>H27-1</f>
        <v>45616</v>
      </c>
      <c r="G27" s="17" t="s">
        <v>19</v>
      </c>
      <c r="H27" s="47">
        <v>45617</v>
      </c>
      <c r="I27" s="54">
        <f>H27+4</f>
        <v>45621</v>
      </c>
      <c r="J27" s="54">
        <f>H27+5</f>
        <v>45622</v>
      </c>
      <c r="K27" s="54" t="s">
        <v>8</v>
      </c>
      <c r="L27" s="54" t="s">
        <v>8</v>
      </c>
      <c r="M27" s="54">
        <f>H27+6</f>
        <v>45623</v>
      </c>
      <c r="N27" s="54" t="s">
        <v>8</v>
      </c>
      <c r="O27" s="54" t="s">
        <v>8</v>
      </c>
      <c r="P27" s="2" t="s">
        <v>8</v>
      </c>
    </row>
    <row r="28" spans="1:16" s="44" customFormat="1" ht="15.95" customHeight="1">
      <c r="A28" s="59" t="s">
        <v>48</v>
      </c>
      <c r="B28" s="5" t="s">
        <v>42</v>
      </c>
      <c r="C28" s="4" t="s">
        <v>67</v>
      </c>
      <c r="D28" s="37">
        <f>H28-4</f>
        <v>45614</v>
      </c>
      <c r="E28" s="36" t="s">
        <v>26</v>
      </c>
      <c r="F28" s="45">
        <f>H28-2</f>
        <v>45616</v>
      </c>
      <c r="G28" s="7" t="s">
        <v>18</v>
      </c>
      <c r="H28" s="47">
        <v>45618</v>
      </c>
      <c r="I28" s="54" t="s">
        <v>8</v>
      </c>
      <c r="J28" s="54" t="s">
        <v>8</v>
      </c>
      <c r="K28" s="54" t="s">
        <v>8</v>
      </c>
      <c r="L28" s="54" t="s">
        <v>8</v>
      </c>
      <c r="M28" s="54" t="s">
        <v>8</v>
      </c>
      <c r="N28" s="2">
        <f>H28+8</f>
        <v>45626</v>
      </c>
      <c r="O28" s="2" t="s">
        <v>10</v>
      </c>
      <c r="P28" s="2">
        <f>H28+8</f>
        <v>45626</v>
      </c>
    </row>
    <row r="29" spans="1:16" s="44" customFormat="1" ht="15.95" customHeight="1">
      <c r="A29" s="50" t="s">
        <v>55</v>
      </c>
      <c r="B29" s="53" t="s">
        <v>51</v>
      </c>
      <c r="C29" s="4"/>
      <c r="D29" s="37">
        <f>H29-5</f>
        <v>45614</v>
      </c>
      <c r="E29" s="36" t="s">
        <v>61</v>
      </c>
      <c r="F29" s="2">
        <f>H29-2</f>
        <v>45617</v>
      </c>
      <c r="G29" s="7" t="s">
        <v>18</v>
      </c>
      <c r="H29" s="47">
        <v>45619</v>
      </c>
      <c r="I29" s="54" t="s">
        <v>8</v>
      </c>
      <c r="J29" s="54" t="s">
        <v>8</v>
      </c>
      <c r="K29" s="54">
        <f>H29+4</f>
        <v>45623</v>
      </c>
      <c r="L29" s="54">
        <f>H29+5</f>
        <v>45624</v>
      </c>
      <c r="M29" s="54" t="s">
        <v>8</v>
      </c>
      <c r="N29" s="54" t="s">
        <v>8</v>
      </c>
      <c r="O29" s="54" t="s">
        <v>8</v>
      </c>
      <c r="P29" s="2" t="s">
        <v>8</v>
      </c>
    </row>
    <row r="30" spans="1:16" s="1" customFormat="1" ht="15.95" customHeight="1">
      <c r="A30" s="59" t="s">
        <v>9</v>
      </c>
      <c r="B30" s="4" t="s">
        <v>74</v>
      </c>
      <c r="C30" s="5" t="s">
        <v>76</v>
      </c>
      <c r="D30" s="37">
        <f>H30-3</f>
        <v>45616</v>
      </c>
      <c r="E30" s="36" t="s">
        <v>19</v>
      </c>
      <c r="F30" s="17">
        <f>H30-1</f>
        <v>45618</v>
      </c>
      <c r="G30" s="17" t="s">
        <v>36</v>
      </c>
      <c r="H30" s="47">
        <v>45619</v>
      </c>
      <c r="I30" s="54">
        <f>H30+5</f>
        <v>45624</v>
      </c>
      <c r="J30" s="54">
        <f>H30+6</f>
        <v>45625</v>
      </c>
      <c r="K30" s="54" t="s">
        <v>8</v>
      </c>
      <c r="L30" s="54" t="s">
        <v>8</v>
      </c>
      <c r="M30" s="54" t="s">
        <v>8</v>
      </c>
      <c r="N30" s="54" t="s">
        <v>8</v>
      </c>
      <c r="O30" s="54" t="s">
        <v>8</v>
      </c>
      <c r="P30" s="2" t="s">
        <v>8</v>
      </c>
    </row>
    <row r="31" spans="1:16" s="1" customFormat="1" ht="15.95" customHeight="1">
      <c r="A31" s="59" t="s">
        <v>22</v>
      </c>
      <c r="B31" s="4" t="s">
        <v>49</v>
      </c>
      <c r="C31" s="4" t="s">
        <v>64</v>
      </c>
      <c r="D31" s="36">
        <f>H31-6</f>
        <v>45616</v>
      </c>
      <c r="E31" s="36" t="s">
        <v>46</v>
      </c>
      <c r="F31" s="6">
        <f>H31-2</f>
        <v>45620</v>
      </c>
      <c r="G31" s="17" t="s">
        <v>18</v>
      </c>
      <c r="H31" s="47">
        <v>45622</v>
      </c>
      <c r="I31" s="54" t="s">
        <v>8</v>
      </c>
      <c r="J31" s="54" t="s">
        <v>8</v>
      </c>
      <c r="K31" s="54" t="s">
        <v>8</v>
      </c>
      <c r="L31" s="54" t="s">
        <v>8</v>
      </c>
      <c r="M31" s="54" t="s">
        <v>8</v>
      </c>
      <c r="N31" s="54" t="s">
        <v>8</v>
      </c>
      <c r="O31" s="54">
        <f>H31+9</f>
        <v>45631</v>
      </c>
      <c r="P31" s="2" t="s">
        <v>8</v>
      </c>
    </row>
    <row r="32" spans="1:16" s="1" customFormat="1" ht="15.95" customHeight="1">
      <c r="A32" s="50" t="s">
        <v>27</v>
      </c>
      <c r="B32" s="5" t="s">
        <v>69</v>
      </c>
      <c r="C32" s="4" t="s">
        <v>72</v>
      </c>
      <c r="D32" s="37">
        <f>H32-1</f>
        <v>45622</v>
      </c>
      <c r="E32" s="36" t="s">
        <v>25</v>
      </c>
      <c r="F32" s="6">
        <f>H32-1</f>
        <v>45622</v>
      </c>
      <c r="G32" s="17" t="s">
        <v>19</v>
      </c>
      <c r="H32" s="47">
        <v>45623</v>
      </c>
      <c r="I32" s="54" t="s">
        <v>8</v>
      </c>
      <c r="J32" s="54" t="s">
        <v>8</v>
      </c>
      <c r="K32" s="54">
        <f>H32+6</f>
        <v>45629</v>
      </c>
      <c r="L32" s="54">
        <f>H32+6</f>
        <v>45629</v>
      </c>
      <c r="M32" s="54" t="s">
        <v>8</v>
      </c>
      <c r="N32" s="54" t="s">
        <v>8</v>
      </c>
      <c r="O32" s="54" t="s">
        <v>8</v>
      </c>
      <c r="P32" s="2" t="s">
        <v>8</v>
      </c>
    </row>
    <row r="33" spans="1:20" s="1" customFormat="1" ht="15.95" customHeight="1">
      <c r="A33" s="59" t="s">
        <v>28</v>
      </c>
      <c r="B33" s="4" t="s">
        <v>37</v>
      </c>
      <c r="C33" s="4" t="s">
        <v>84</v>
      </c>
      <c r="D33" s="37">
        <f>H33-3</f>
        <v>45621</v>
      </c>
      <c r="E33" s="36" t="s">
        <v>7</v>
      </c>
      <c r="F33" s="17">
        <f>H33-1</f>
        <v>45623</v>
      </c>
      <c r="G33" s="17" t="s">
        <v>19</v>
      </c>
      <c r="H33" s="47">
        <v>45624</v>
      </c>
      <c r="I33" s="54">
        <f>H33+4</f>
        <v>45628</v>
      </c>
      <c r="J33" s="54">
        <f>H33+5</f>
        <v>45629</v>
      </c>
      <c r="K33" s="54" t="s">
        <v>8</v>
      </c>
      <c r="L33" s="54" t="s">
        <v>8</v>
      </c>
      <c r="M33" s="54">
        <f>H33+6</f>
        <v>45630</v>
      </c>
      <c r="N33" s="54" t="s">
        <v>8</v>
      </c>
      <c r="O33" s="54" t="s">
        <v>8</v>
      </c>
      <c r="P33" s="2" t="s">
        <v>8</v>
      </c>
    </row>
    <row r="34" spans="1:20" s="1" customFormat="1" ht="15.95" customHeight="1">
      <c r="A34" s="59" t="s">
        <v>48</v>
      </c>
      <c r="B34" s="4" t="s">
        <v>41</v>
      </c>
      <c r="C34" s="4" t="s">
        <v>68</v>
      </c>
      <c r="D34" s="37">
        <f>H34-4</f>
        <v>45621</v>
      </c>
      <c r="E34" s="36" t="s">
        <v>26</v>
      </c>
      <c r="F34" s="45">
        <f>H34-2</f>
        <v>45623</v>
      </c>
      <c r="G34" s="7" t="s">
        <v>18</v>
      </c>
      <c r="H34" s="47">
        <v>45625</v>
      </c>
      <c r="I34" s="54" t="s">
        <v>8</v>
      </c>
      <c r="J34" s="54" t="s">
        <v>8</v>
      </c>
      <c r="K34" s="54" t="s">
        <v>8</v>
      </c>
      <c r="L34" s="2" t="s">
        <v>8</v>
      </c>
      <c r="M34" s="2" t="s">
        <v>8</v>
      </c>
      <c r="N34" s="2">
        <f>H34+8</f>
        <v>45633</v>
      </c>
      <c r="O34" s="2" t="s">
        <v>10</v>
      </c>
      <c r="P34" s="2">
        <f>H34+8</f>
        <v>45633</v>
      </c>
    </row>
    <row r="35" spans="1:20" s="1" customFormat="1" ht="15.95" customHeight="1">
      <c r="A35" s="50" t="s">
        <v>55</v>
      </c>
      <c r="B35" s="4" t="s">
        <v>45</v>
      </c>
      <c r="C35" s="4" t="s">
        <v>81</v>
      </c>
      <c r="D35" s="37">
        <f>H35-5</f>
        <v>45621</v>
      </c>
      <c r="E35" s="36" t="s">
        <v>61</v>
      </c>
      <c r="F35" s="2">
        <f>H35-2</f>
        <v>45624</v>
      </c>
      <c r="G35" s="7" t="s">
        <v>18</v>
      </c>
      <c r="H35" s="47">
        <v>45626</v>
      </c>
      <c r="I35" s="54" t="s">
        <v>8</v>
      </c>
      <c r="J35" s="54" t="s">
        <v>8</v>
      </c>
      <c r="K35" s="54">
        <f>H35+4</f>
        <v>45630</v>
      </c>
      <c r="L35" s="54">
        <f>H35+5</f>
        <v>45631</v>
      </c>
      <c r="M35" s="54" t="s">
        <v>8</v>
      </c>
      <c r="N35" s="54" t="s">
        <v>8</v>
      </c>
      <c r="O35" s="54" t="s">
        <v>8</v>
      </c>
      <c r="P35" s="54" t="s">
        <v>8</v>
      </c>
    </row>
    <row r="36" spans="1:20" s="1" customFormat="1" ht="15.95" customHeight="1">
      <c r="A36" s="59" t="s">
        <v>9</v>
      </c>
      <c r="B36" s="4" t="s">
        <v>39</v>
      </c>
      <c r="C36" s="5" t="s">
        <v>77</v>
      </c>
      <c r="D36" s="37">
        <f>H36-3</f>
        <v>45623</v>
      </c>
      <c r="E36" s="36" t="s">
        <v>19</v>
      </c>
      <c r="F36" s="17">
        <f>H36-1</f>
        <v>45625</v>
      </c>
      <c r="G36" s="17" t="s">
        <v>36</v>
      </c>
      <c r="H36" s="47">
        <v>45626</v>
      </c>
      <c r="I36" s="54">
        <f>H36+5</f>
        <v>45631</v>
      </c>
      <c r="J36" s="54">
        <f>H36+6</f>
        <v>45632</v>
      </c>
      <c r="K36" s="54" t="s">
        <v>8</v>
      </c>
      <c r="L36" s="54" t="s">
        <v>8</v>
      </c>
      <c r="M36" s="54" t="s">
        <v>8</v>
      </c>
      <c r="N36" s="54" t="s">
        <v>8</v>
      </c>
      <c r="O36" s="54" t="s">
        <v>8</v>
      </c>
      <c r="P36" s="2" t="s">
        <v>8</v>
      </c>
    </row>
    <row r="37" spans="1:20" s="1" customFormat="1" ht="15.95" customHeight="1">
      <c r="A37" s="59" t="s">
        <v>22</v>
      </c>
      <c r="B37" s="4" t="s">
        <v>34</v>
      </c>
      <c r="C37" s="4" t="s">
        <v>56</v>
      </c>
      <c r="D37" s="36">
        <f>H37-6</f>
        <v>45623</v>
      </c>
      <c r="E37" s="36" t="s">
        <v>46</v>
      </c>
      <c r="F37" s="6">
        <f>H37-2</f>
        <v>45627</v>
      </c>
      <c r="G37" s="17" t="s">
        <v>18</v>
      </c>
      <c r="H37" s="47">
        <v>45629</v>
      </c>
      <c r="I37" s="54" t="s">
        <v>8</v>
      </c>
      <c r="J37" s="54" t="s">
        <v>8</v>
      </c>
      <c r="K37" s="54" t="s">
        <v>8</v>
      </c>
      <c r="L37" s="54" t="s">
        <v>8</v>
      </c>
      <c r="M37" s="54" t="s">
        <v>8</v>
      </c>
      <c r="N37" s="54" t="s">
        <v>8</v>
      </c>
      <c r="O37" s="54">
        <f>H37+9</f>
        <v>45638</v>
      </c>
      <c r="P37" s="2" t="s">
        <v>8</v>
      </c>
    </row>
    <row r="38" spans="1:20" s="1" customFormat="1" ht="15.95" customHeight="1">
      <c r="A38" s="50" t="s">
        <v>27</v>
      </c>
      <c r="B38" s="5" t="s">
        <v>43</v>
      </c>
      <c r="C38" s="4" t="s">
        <v>73</v>
      </c>
      <c r="D38" s="37">
        <f>H38-1</f>
        <v>45629</v>
      </c>
      <c r="E38" s="36" t="s">
        <v>25</v>
      </c>
      <c r="F38" s="6">
        <f>H38-1</f>
        <v>45629</v>
      </c>
      <c r="G38" s="17" t="s">
        <v>26</v>
      </c>
      <c r="H38" s="47">
        <v>45630</v>
      </c>
      <c r="I38" s="54" t="s">
        <v>8</v>
      </c>
      <c r="J38" s="54" t="s">
        <v>8</v>
      </c>
      <c r="K38" s="54">
        <f>H38+6</f>
        <v>45636</v>
      </c>
      <c r="L38" s="54">
        <f>H38+6</f>
        <v>45636</v>
      </c>
      <c r="M38" s="54" t="s">
        <v>8</v>
      </c>
      <c r="N38" s="54" t="s">
        <v>8</v>
      </c>
      <c r="O38" s="54" t="s">
        <v>8</v>
      </c>
      <c r="P38" s="2" t="s">
        <v>8</v>
      </c>
    </row>
    <row r="39" spans="1:20" s="1" customFormat="1" ht="12">
      <c r="A39" s="4"/>
      <c r="B39" s="4"/>
      <c r="C39" s="9"/>
      <c r="D39" s="33"/>
      <c r="E39" s="33"/>
      <c r="F39" s="19"/>
      <c r="G39" s="19"/>
      <c r="H39" s="20"/>
      <c r="I39" s="19"/>
      <c r="J39" s="19"/>
      <c r="K39" s="19"/>
      <c r="L39" s="19"/>
      <c r="M39" s="19"/>
      <c r="N39" s="19"/>
      <c r="O39" s="19"/>
      <c r="P39" s="22"/>
    </row>
    <row r="40" spans="1:20" s="44" customFormat="1" ht="15.95" customHeight="1">
      <c r="A40" s="35"/>
      <c r="C40" s="51"/>
      <c r="D40" s="55"/>
      <c r="E40" s="55"/>
      <c r="F40" s="49"/>
      <c r="G40" s="49"/>
      <c r="H40" s="49"/>
      <c r="I40" s="49"/>
      <c r="J40" s="8"/>
      <c r="K40" s="52"/>
      <c r="L40" s="8"/>
      <c r="M40" s="8"/>
      <c r="N40" s="8"/>
      <c r="O40" s="8"/>
      <c r="P40" s="8"/>
      <c r="Q40" s="8"/>
      <c r="R40" s="8"/>
      <c r="S40" s="8"/>
      <c r="T40" s="8"/>
    </row>
    <row r="41" spans="1:20" s="1" customFormat="1" ht="12">
      <c r="A41" s="4"/>
      <c r="B41" s="4"/>
      <c r="C41" s="9"/>
      <c r="D41" s="33"/>
      <c r="E41" s="33"/>
      <c r="F41" s="19"/>
      <c r="G41" s="19"/>
      <c r="H41" s="20"/>
      <c r="I41" s="19"/>
      <c r="J41" s="19"/>
      <c r="K41" s="19"/>
      <c r="L41" s="19"/>
      <c r="M41" s="19"/>
      <c r="N41" s="19"/>
      <c r="O41" s="19"/>
      <c r="P41" s="22"/>
    </row>
    <row r="42" spans="1:20" s="1" customFormat="1" ht="12">
      <c r="A42" s="4"/>
      <c r="B42" s="4"/>
      <c r="C42" s="9"/>
      <c r="D42" s="33"/>
      <c r="E42" s="33"/>
      <c r="F42" s="19"/>
      <c r="G42" s="19"/>
      <c r="H42" s="20"/>
      <c r="I42" s="19"/>
      <c r="J42" s="19"/>
      <c r="K42" s="19"/>
      <c r="L42" s="19"/>
      <c r="M42" s="19"/>
      <c r="N42" s="19"/>
      <c r="O42" s="19"/>
      <c r="P42" s="22"/>
    </row>
    <row r="43" spans="1:20" s="1" customFormat="1" ht="12">
      <c r="A43" s="4"/>
      <c r="B43" s="4"/>
      <c r="C43" s="9"/>
      <c r="D43" s="33"/>
      <c r="E43" s="33"/>
      <c r="F43" s="19"/>
      <c r="G43" s="19"/>
      <c r="H43" s="20"/>
      <c r="I43" s="19"/>
      <c r="J43" s="19"/>
      <c r="K43" s="19"/>
      <c r="L43" s="19"/>
      <c r="M43" s="19"/>
      <c r="N43" s="19"/>
      <c r="O43" s="19"/>
      <c r="P43" s="22"/>
    </row>
    <row r="44" spans="1:20" s="1" customFormat="1" ht="12">
      <c r="A44" s="4"/>
      <c r="B44" s="4"/>
      <c r="C44" s="9"/>
      <c r="D44" s="33"/>
      <c r="E44" s="33"/>
      <c r="F44" s="19"/>
      <c r="G44" s="19"/>
      <c r="H44" s="20"/>
      <c r="I44" s="19"/>
      <c r="J44" s="19"/>
      <c r="K44" s="19"/>
      <c r="L44" s="19"/>
      <c r="M44" s="19"/>
      <c r="N44" s="19"/>
      <c r="O44" s="19"/>
      <c r="P44" s="22"/>
    </row>
    <row r="45" spans="1:20" s="1" customFormat="1" ht="12">
      <c r="A45" s="4"/>
      <c r="B45" s="4"/>
      <c r="C45" s="9"/>
      <c r="D45" s="33"/>
      <c r="E45" s="33"/>
      <c r="F45" s="19"/>
      <c r="G45" s="19"/>
      <c r="H45" s="20"/>
      <c r="I45" s="19"/>
      <c r="J45" s="19"/>
      <c r="K45" s="19"/>
      <c r="L45" s="19"/>
      <c r="M45" s="19"/>
      <c r="N45" s="19"/>
      <c r="O45" s="19"/>
      <c r="P45" s="22"/>
    </row>
    <row r="46" spans="1:20" s="1" customFormat="1" ht="12">
      <c r="A46" s="4"/>
      <c r="B46" s="4"/>
      <c r="C46" s="9"/>
      <c r="D46" s="33"/>
      <c r="E46" s="33"/>
      <c r="F46" s="19"/>
      <c r="G46" s="19"/>
      <c r="H46" s="20"/>
      <c r="I46" s="19"/>
      <c r="J46" s="19"/>
      <c r="K46" s="19"/>
      <c r="L46" s="19"/>
      <c r="M46" s="19"/>
      <c r="N46" s="19"/>
      <c r="O46" s="19"/>
      <c r="P46" s="22"/>
    </row>
    <row r="47" spans="1:20" s="1" customFormat="1" ht="12">
      <c r="A47" s="4"/>
      <c r="B47" s="4"/>
      <c r="C47" s="9"/>
      <c r="D47" s="33"/>
      <c r="E47" s="33"/>
      <c r="F47" s="19"/>
      <c r="G47" s="19"/>
      <c r="H47" s="20"/>
      <c r="I47" s="19"/>
      <c r="J47" s="19"/>
      <c r="K47" s="19"/>
      <c r="L47" s="19"/>
      <c r="M47" s="19"/>
      <c r="N47" s="19"/>
      <c r="O47" s="19"/>
      <c r="P47" s="22"/>
    </row>
    <row r="48" spans="1:20" s="1" customFormat="1" ht="12">
      <c r="A48" s="4"/>
      <c r="B48" s="4"/>
      <c r="C48" s="9"/>
      <c r="D48" s="33"/>
      <c r="E48" s="33"/>
      <c r="F48" s="19"/>
      <c r="G48" s="19"/>
      <c r="H48" s="20"/>
      <c r="I48" s="19"/>
      <c r="J48" s="19"/>
      <c r="K48" s="19"/>
      <c r="L48" s="19"/>
      <c r="M48" s="19"/>
      <c r="N48" s="19"/>
      <c r="O48" s="19"/>
      <c r="P48" s="22"/>
    </row>
    <row r="49" spans="1:16" s="1" customFormat="1" ht="12">
      <c r="A49" s="4"/>
      <c r="B49" s="4"/>
      <c r="C49" s="9"/>
      <c r="D49" s="33"/>
      <c r="E49" s="33"/>
      <c r="F49" s="19"/>
      <c r="G49" s="19"/>
      <c r="H49" s="20"/>
      <c r="I49" s="19"/>
      <c r="J49" s="19"/>
      <c r="K49" s="19"/>
      <c r="L49" s="19"/>
      <c r="M49" s="19"/>
      <c r="N49" s="19"/>
      <c r="O49" s="19"/>
      <c r="P49" s="22"/>
    </row>
    <row r="50" spans="1:16" s="1" customFormat="1" ht="12">
      <c r="A50" s="4"/>
      <c r="B50" s="4"/>
      <c r="C50" s="9"/>
      <c r="D50" s="33"/>
      <c r="E50" s="33"/>
      <c r="F50" s="19"/>
      <c r="G50" s="19"/>
      <c r="H50" s="20"/>
      <c r="I50" s="19"/>
      <c r="J50" s="19"/>
      <c r="K50" s="19"/>
      <c r="L50" s="19"/>
      <c r="M50" s="19"/>
      <c r="N50" s="19"/>
      <c r="O50" s="19"/>
      <c r="P50" s="22"/>
    </row>
    <row r="51" spans="1:16" s="1" customFormat="1" ht="12">
      <c r="A51" s="4"/>
      <c r="B51" s="4"/>
      <c r="C51" s="9"/>
      <c r="D51" s="33"/>
      <c r="E51" s="33"/>
      <c r="F51" s="19"/>
      <c r="G51" s="19"/>
      <c r="H51" s="20"/>
      <c r="I51" s="19"/>
      <c r="J51" s="19"/>
      <c r="K51" s="19"/>
      <c r="L51" s="19"/>
      <c r="M51" s="19"/>
      <c r="N51" s="19"/>
      <c r="O51" s="19"/>
      <c r="P51" s="22"/>
    </row>
    <row r="52" spans="1:16" s="1" customFormat="1" ht="12">
      <c r="A52" s="4"/>
      <c r="B52" s="4"/>
      <c r="C52" s="9"/>
      <c r="D52" s="33"/>
      <c r="E52" s="33"/>
      <c r="F52" s="19"/>
      <c r="G52" s="19"/>
      <c r="H52" s="20"/>
      <c r="I52" s="19"/>
      <c r="J52" s="19"/>
      <c r="K52" s="19"/>
      <c r="L52" s="19"/>
      <c r="M52" s="19"/>
      <c r="N52" s="19"/>
      <c r="O52" s="19"/>
      <c r="P52" s="22"/>
    </row>
    <row r="53" spans="1:16" s="1" customFormat="1" ht="12">
      <c r="A53" s="4"/>
      <c r="B53" s="4"/>
      <c r="C53" s="9"/>
      <c r="D53" s="33"/>
      <c r="E53" s="33"/>
      <c r="F53" s="19"/>
      <c r="G53" s="19"/>
      <c r="H53" s="20"/>
      <c r="I53" s="19"/>
      <c r="J53" s="19"/>
      <c r="K53" s="19"/>
      <c r="L53" s="19"/>
      <c r="M53" s="19"/>
      <c r="N53" s="19"/>
      <c r="O53" s="19"/>
      <c r="P53" s="22"/>
    </row>
    <row r="54" spans="1:16" s="1" customFormat="1" ht="12">
      <c r="A54" s="4"/>
      <c r="B54" s="4"/>
      <c r="C54" s="9"/>
      <c r="D54" s="33"/>
      <c r="E54" s="33"/>
      <c r="F54" s="19"/>
      <c r="G54" s="19"/>
      <c r="H54" s="20"/>
      <c r="I54" s="19"/>
      <c r="J54" s="19"/>
      <c r="K54" s="19"/>
      <c r="L54" s="19"/>
      <c r="M54" s="19"/>
      <c r="N54" s="19"/>
      <c r="O54" s="19"/>
      <c r="P54" s="22"/>
    </row>
    <row r="55" spans="1:16" s="1" customFormat="1" ht="12">
      <c r="A55" s="4"/>
      <c r="B55" s="4"/>
      <c r="C55" s="9"/>
      <c r="D55" s="33"/>
      <c r="E55" s="33"/>
      <c r="F55" s="19"/>
      <c r="G55" s="19"/>
      <c r="H55" s="20"/>
      <c r="I55" s="19"/>
      <c r="J55" s="19"/>
      <c r="K55" s="19"/>
      <c r="L55" s="19"/>
      <c r="M55" s="19"/>
      <c r="N55" s="19"/>
      <c r="O55" s="19"/>
      <c r="P55" s="22"/>
    </row>
    <row r="56" spans="1:16" s="1" customFormat="1" ht="12">
      <c r="A56" s="4"/>
      <c r="B56" s="4"/>
      <c r="C56" s="9"/>
      <c r="D56" s="33"/>
      <c r="E56" s="33"/>
      <c r="F56" s="19"/>
      <c r="G56" s="19"/>
      <c r="H56" s="20"/>
      <c r="I56" s="19"/>
      <c r="J56" s="19"/>
      <c r="K56" s="19"/>
      <c r="L56" s="19"/>
      <c r="M56" s="19"/>
      <c r="N56" s="19"/>
      <c r="O56" s="19"/>
      <c r="P56" s="22"/>
    </row>
    <row r="57" spans="1:16" s="1" customFormat="1" ht="12">
      <c r="A57" s="4"/>
      <c r="B57" s="4"/>
      <c r="C57" s="9"/>
      <c r="D57" s="33"/>
      <c r="E57" s="33"/>
      <c r="F57" s="19"/>
      <c r="G57" s="19"/>
      <c r="H57" s="20"/>
      <c r="I57" s="19"/>
      <c r="J57" s="19"/>
      <c r="K57" s="19"/>
      <c r="L57" s="19"/>
      <c r="M57" s="19"/>
      <c r="N57" s="19"/>
      <c r="O57" s="19"/>
      <c r="P57" s="22"/>
    </row>
    <row r="58" spans="1:16" s="1" customFormat="1" ht="12">
      <c r="A58" s="4"/>
      <c r="B58" s="4"/>
      <c r="C58" s="9"/>
      <c r="D58" s="33"/>
      <c r="E58" s="33"/>
      <c r="F58" s="19"/>
      <c r="G58" s="19"/>
      <c r="H58" s="20"/>
      <c r="I58" s="19"/>
      <c r="J58" s="19"/>
      <c r="K58" s="19"/>
      <c r="L58" s="19"/>
      <c r="M58" s="19"/>
      <c r="N58" s="19"/>
      <c r="O58" s="19"/>
      <c r="P58" s="22"/>
    </row>
    <row r="59" spans="1:16" s="1" customFormat="1" ht="12">
      <c r="A59" s="4"/>
      <c r="B59" s="4"/>
      <c r="C59" s="9"/>
      <c r="D59" s="33"/>
      <c r="E59" s="33"/>
      <c r="F59" s="19"/>
      <c r="G59" s="19"/>
      <c r="H59" s="20"/>
      <c r="I59" s="19"/>
      <c r="J59" s="19"/>
      <c r="K59" s="19"/>
      <c r="L59" s="19"/>
      <c r="M59" s="19"/>
      <c r="N59" s="19"/>
      <c r="O59" s="19"/>
      <c r="P59" s="22"/>
    </row>
    <row r="60" spans="1:16" s="1" customFormat="1" ht="12">
      <c r="A60" s="4"/>
      <c r="B60" s="4"/>
      <c r="C60" s="9"/>
      <c r="D60" s="33"/>
      <c r="E60" s="33"/>
      <c r="F60" s="19"/>
      <c r="G60" s="19"/>
      <c r="H60" s="20"/>
      <c r="I60" s="19"/>
      <c r="J60" s="19"/>
      <c r="K60" s="19"/>
      <c r="L60" s="19"/>
      <c r="M60" s="19"/>
      <c r="N60" s="19"/>
      <c r="O60" s="19"/>
      <c r="P60" s="22"/>
    </row>
    <row r="61" spans="1:16" s="1" customFormat="1" ht="12">
      <c r="A61" s="4"/>
      <c r="B61" s="4"/>
      <c r="C61" s="9"/>
      <c r="D61" s="33"/>
      <c r="E61" s="33"/>
      <c r="F61" s="19"/>
      <c r="G61" s="19"/>
      <c r="H61" s="20"/>
      <c r="I61" s="19"/>
      <c r="J61" s="19"/>
      <c r="K61" s="19"/>
      <c r="L61" s="19"/>
      <c r="M61" s="19"/>
      <c r="N61" s="19"/>
      <c r="O61" s="19"/>
      <c r="P61" s="22"/>
    </row>
    <row r="62" spans="1:16" s="1" customFormat="1" ht="12">
      <c r="A62" s="4"/>
      <c r="B62" s="4"/>
      <c r="C62" s="9"/>
      <c r="D62" s="33"/>
      <c r="E62" s="33"/>
      <c r="F62" s="19"/>
      <c r="G62" s="19"/>
      <c r="H62" s="20"/>
      <c r="I62" s="19"/>
      <c r="J62" s="19"/>
      <c r="K62" s="19"/>
      <c r="L62" s="19"/>
      <c r="M62" s="19"/>
      <c r="N62" s="19"/>
      <c r="O62" s="19"/>
      <c r="P62" s="22"/>
    </row>
    <row r="63" spans="1:16" s="1" customFormat="1" ht="12">
      <c r="A63" s="4"/>
      <c r="B63" s="4"/>
      <c r="C63" s="9"/>
      <c r="D63" s="33"/>
      <c r="E63" s="33"/>
      <c r="F63" s="19"/>
      <c r="G63" s="19"/>
      <c r="H63" s="20"/>
      <c r="I63" s="19"/>
      <c r="J63" s="19"/>
      <c r="K63" s="19"/>
      <c r="L63" s="19"/>
      <c r="M63" s="19"/>
      <c r="N63" s="19"/>
      <c r="O63" s="19"/>
      <c r="P63" s="22"/>
    </row>
    <row r="64" spans="1:16" s="1" customFormat="1" ht="12">
      <c r="A64" s="4"/>
      <c r="B64" s="4"/>
      <c r="C64" s="9"/>
      <c r="D64" s="33"/>
      <c r="E64" s="33"/>
      <c r="F64" s="19"/>
      <c r="G64" s="19"/>
      <c r="H64" s="20"/>
      <c r="I64" s="19"/>
      <c r="J64" s="19"/>
      <c r="K64" s="19"/>
      <c r="L64" s="19"/>
      <c r="M64" s="19"/>
      <c r="N64" s="19"/>
      <c r="O64" s="19"/>
      <c r="P64" s="22"/>
    </row>
    <row r="65" spans="1:16" s="1" customFormat="1" ht="12">
      <c r="A65" s="4"/>
      <c r="B65" s="4"/>
      <c r="C65" s="9"/>
      <c r="D65" s="33"/>
      <c r="E65" s="33"/>
      <c r="F65" s="19"/>
      <c r="G65" s="19"/>
      <c r="H65" s="20"/>
      <c r="I65" s="19"/>
      <c r="J65" s="19"/>
      <c r="K65" s="19"/>
      <c r="L65" s="19"/>
      <c r="M65" s="19"/>
      <c r="N65" s="19"/>
      <c r="O65" s="19"/>
      <c r="P65" s="22"/>
    </row>
    <row r="66" spans="1:16" s="1" customFormat="1" ht="12">
      <c r="A66" s="4"/>
      <c r="B66" s="4"/>
      <c r="C66" s="9"/>
      <c r="D66" s="33"/>
      <c r="E66" s="33"/>
      <c r="F66" s="19"/>
      <c r="G66" s="19"/>
      <c r="H66" s="20"/>
      <c r="I66" s="19"/>
      <c r="J66" s="19"/>
      <c r="K66" s="19"/>
      <c r="L66" s="19"/>
      <c r="M66" s="19"/>
      <c r="N66" s="19"/>
      <c r="O66" s="19"/>
      <c r="P66" s="22"/>
    </row>
    <row r="67" spans="1:16" s="1" customFormat="1" ht="12">
      <c r="A67" s="4"/>
      <c r="B67" s="4"/>
      <c r="C67" s="9"/>
      <c r="D67" s="33"/>
      <c r="E67" s="33"/>
      <c r="F67" s="19"/>
      <c r="G67" s="19"/>
      <c r="H67" s="20"/>
      <c r="I67" s="19"/>
      <c r="J67" s="19"/>
      <c r="K67" s="19"/>
      <c r="L67" s="19"/>
      <c r="M67" s="19"/>
      <c r="N67" s="19"/>
      <c r="O67" s="19"/>
      <c r="P67" s="22"/>
    </row>
    <row r="68" spans="1:16" s="1" customFormat="1" ht="12">
      <c r="A68" s="4"/>
      <c r="B68" s="4"/>
      <c r="C68" s="9"/>
      <c r="D68" s="33"/>
      <c r="E68" s="33"/>
      <c r="F68" s="19"/>
      <c r="G68" s="19"/>
      <c r="H68" s="20"/>
      <c r="I68" s="19"/>
      <c r="J68" s="19"/>
      <c r="K68" s="19"/>
      <c r="L68" s="19"/>
      <c r="M68" s="19"/>
      <c r="N68" s="19"/>
      <c r="O68" s="19"/>
      <c r="P68" s="22"/>
    </row>
    <row r="69" spans="1:16" s="1" customFormat="1" ht="12">
      <c r="A69" s="4"/>
      <c r="B69" s="4"/>
      <c r="C69" s="9"/>
      <c r="D69" s="33"/>
      <c r="E69" s="33"/>
      <c r="F69" s="19"/>
      <c r="G69" s="19"/>
      <c r="H69" s="20"/>
      <c r="I69" s="19"/>
      <c r="J69" s="19"/>
      <c r="K69" s="19"/>
      <c r="L69" s="19"/>
      <c r="M69" s="19"/>
      <c r="N69" s="19"/>
      <c r="O69" s="19"/>
      <c r="P69" s="22"/>
    </row>
    <row r="70" spans="1:16" s="1" customFormat="1" ht="12">
      <c r="A70" s="4"/>
      <c r="B70" s="4"/>
      <c r="C70" s="9"/>
      <c r="D70" s="33"/>
      <c r="E70" s="33"/>
      <c r="F70" s="19"/>
      <c r="G70" s="19"/>
      <c r="H70" s="20"/>
      <c r="I70" s="19"/>
      <c r="J70" s="19"/>
      <c r="K70" s="19"/>
      <c r="L70" s="19"/>
      <c r="M70" s="19"/>
      <c r="N70" s="19"/>
      <c r="O70" s="19"/>
      <c r="P70" s="22"/>
    </row>
    <row r="71" spans="1:16" s="1" customFormat="1" ht="12">
      <c r="A71" s="4"/>
      <c r="B71" s="4"/>
      <c r="C71" s="9"/>
      <c r="D71" s="33"/>
      <c r="E71" s="33"/>
      <c r="F71" s="19"/>
      <c r="G71" s="19"/>
      <c r="H71" s="20"/>
      <c r="I71" s="19"/>
      <c r="J71" s="19"/>
      <c r="K71" s="19"/>
      <c r="L71" s="19"/>
      <c r="M71" s="19"/>
      <c r="N71" s="19"/>
      <c r="O71" s="19"/>
      <c r="P71" s="22"/>
    </row>
    <row r="72" spans="1:16" s="1" customFormat="1" ht="12">
      <c r="A72" s="4"/>
      <c r="B72" s="4"/>
      <c r="C72" s="9"/>
      <c r="D72" s="33"/>
      <c r="E72" s="33"/>
      <c r="F72" s="19"/>
      <c r="G72" s="19"/>
      <c r="H72" s="20"/>
      <c r="I72" s="19"/>
      <c r="J72" s="19"/>
      <c r="K72" s="19"/>
      <c r="L72" s="19"/>
      <c r="M72" s="19"/>
      <c r="N72" s="19"/>
      <c r="O72" s="19"/>
      <c r="P72" s="22"/>
    </row>
    <row r="73" spans="1:16" s="1" customFormat="1" ht="12">
      <c r="A73" s="4"/>
      <c r="B73" s="4"/>
      <c r="C73" s="9"/>
      <c r="D73" s="33"/>
      <c r="E73" s="33"/>
      <c r="F73" s="19"/>
      <c r="G73" s="19"/>
      <c r="H73" s="20"/>
      <c r="I73" s="19"/>
      <c r="J73" s="19"/>
      <c r="K73" s="19"/>
      <c r="L73" s="19"/>
      <c r="M73" s="19"/>
      <c r="N73" s="19"/>
      <c r="O73" s="19"/>
      <c r="P73" s="22"/>
    </row>
    <row r="74" spans="1:16" s="1" customFormat="1" ht="12">
      <c r="A74" s="4"/>
      <c r="B74" s="4"/>
      <c r="C74" s="9"/>
      <c r="D74" s="33"/>
      <c r="E74" s="33"/>
      <c r="F74" s="19"/>
      <c r="G74" s="19"/>
      <c r="H74" s="20"/>
      <c r="I74" s="19"/>
      <c r="J74" s="19"/>
      <c r="K74" s="19"/>
      <c r="L74" s="19"/>
      <c r="M74" s="19"/>
      <c r="N74" s="19"/>
      <c r="O74" s="19"/>
      <c r="P74" s="22"/>
    </row>
    <row r="75" spans="1:16" s="1" customFormat="1" ht="12">
      <c r="A75" s="4"/>
      <c r="B75" s="4"/>
      <c r="C75" s="9"/>
      <c r="D75" s="33"/>
      <c r="E75" s="33"/>
      <c r="F75" s="19"/>
      <c r="G75" s="19"/>
      <c r="H75" s="20"/>
      <c r="I75" s="19"/>
      <c r="J75" s="19"/>
      <c r="K75" s="19"/>
      <c r="L75" s="19"/>
      <c r="M75" s="19"/>
      <c r="N75" s="19"/>
      <c r="O75" s="19"/>
      <c r="P75" s="22"/>
    </row>
    <row r="76" spans="1:16" s="1" customFormat="1" ht="12">
      <c r="A76" s="4"/>
      <c r="B76" s="4"/>
      <c r="C76" s="9"/>
      <c r="D76" s="33"/>
      <c r="E76" s="33"/>
      <c r="F76" s="19"/>
      <c r="G76" s="19"/>
      <c r="H76" s="20"/>
      <c r="I76" s="19"/>
      <c r="J76" s="19"/>
      <c r="K76" s="19"/>
      <c r="L76" s="19"/>
      <c r="M76" s="19"/>
      <c r="N76" s="19"/>
      <c r="O76" s="19"/>
      <c r="P76" s="22"/>
    </row>
    <row r="77" spans="1:16" s="1" customFormat="1" ht="12">
      <c r="A77" s="4"/>
      <c r="B77" s="4"/>
      <c r="C77" s="9"/>
      <c r="D77" s="33"/>
      <c r="E77" s="33"/>
      <c r="F77" s="19"/>
      <c r="G77" s="19"/>
      <c r="H77" s="20"/>
      <c r="I77" s="19"/>
      <c r="J77" s="19"/>
      <c r="K77" s="19"/>
      <c r="L77" s="19"/>
      <c r="M77" s="19"/>
      <c r="N77" s="19"/>
      <c r="O77" s="19"/>
      <c r="P77" s="22"/>
    </row>
    <row r="78" spans="1:16" s="1" customFormat="1" ht="12">
      <c r="A78" s="4"/>
      <c r="B78" s="4"/>
      <c r="C78" s="9"/>
      <c r="D78" s="33"/>
      <c r="E78" s="33"/>
      <c r="F78" s="19"/>
      <c r="G78" s="19"/>
      <c r="H78" s="20"/>
      <c r="I78" s="19"/>
      <c r="J78" s="19"/>
      <c r="K78" s="19"/>
      <c r="L78" s="19"/>
      <c r="M78" s="19"/>
      <c r="N78" s="19"/>
      <c r="O78" s="19"/>
      <c r="P78" s="22"/>
    </row>
    <row r="79" spans="1:16" s="1" customFormat="1" ht="12">
      <c r="A79" s="4"/>
      <c r="B79" s="4"/>
      <c r="C79" s="9"/>
      <c r="D79" s="33"/>
      <c r="E79" s="33"/>
      <c r="F79" s="19"/>
      <c r="G79" s="19"/>
      <c r="H79" s="20"/>
      <c r="I79" s="19"/>
      <c r="J79" s="19"/>
      <c r="K79" s="19"/>
      <c r="L79" s="19"/>
      <c r="M79" s="19"/>
      <c r="N79" s="19"/>
      <c r="O79" s="19"/>
      <c r="P79" s="22"/>
    </row>
    <row r="80" spans="1:16" s="1" customFormat="1" ht="12">
      <c r="A80" s="4"/>
      <c r="B80" s="4"/>
      <c r="C80" s="9"/>
      <c r="D80" s="33"/>
      <c r="E80" s="33"/>
      <c r="F80" s="19"/>
      <c r="G80" s="19"/>
      <c r="H80" s="20"/>
      <c r="I80" s="19"/>
      <c r="J80" s="19"/>
      <c r="K80" s="19"/>
      <c r="L80" s="19"/>
      <c r="M80" s="19"/>
      <c r="N80" s="19"/>
      <c r="O80" s="19"/>
      <c r="P80" s="22"/>
    </row>
    <row r="81" spans="1:16" s="1" customFormat="1" ht="12">
      <c r="A81" s="4"/>
      <c r="B81" s="4"/>
      <c r="C81" s="9"/>
      <c r="D81" s="33"/>
      <c r="E81" s="33"/>
      <c r="F81" s="19"/>
      <c r="G81" s="19"/>
      <c r="H81" s="20"/>
      <c r="I81" s="19"/>
      <c r="J81" s="19"/>
      <c r="K81" s="19"/>
      <c r="L81" s="19"/>
      <c r="M81" s="19"/>
      <c r="N81" s="19"/>
      <c r="O81" s="19"/>
      <c r="P81" s="22"/>
    </row>
    <row r="82" spans="1:16" s="1" customFormat="1" ht="12">
      <c r="A82" s="4"/>
      <c r="B82" s="4"/>
      <c r="C82" s="9"/>
      <c r="D82" s="33"/>
      <c r="E82" s="33"/>
      <c r="F82" s="19"/>
      <c r="G82" s="19"/>
      <c r="H82" s="20"/>
      <c r="I82" s="19"/>
      <c r="J82" s="19"/>
      <c r="K82" s="19"/>
      <c r="L82" s="19"/>
      <c r="M82" s="19"/>
      <c r="N82" s="19"/>
      <c r="O82" s="19"/>
      <c r="P82" s="22"/>
    </row>
    <row r="83" spans="1:16" s="1" customFormat="1" ht="12">
      <c r="A83" s="4"/>
      <c r="B83" s="4"/>
      <c r="C83" s="9"/>
      <c r="D83" s="33"/>
      <c r="E83" s="33"/>
      <c r="F83" s="19"/>
      <c r="G83" s="19"/>
      <c r="H83" s="20"/>
      <c r="I83" s="19"/>
      <c r="J83" s="19"/>
      <c r="K83" s="19"/>
      <c r="L83" s="19"/>
      <c r="M83" s="19"/>
      <c r="N83" s="19"/>
      <c r="O83" s="19"/>
      <c r="P83" s="22"/>
    </row>
    <row r="84" spans="1:16" s="1" customFormat="1" ht="12">
      <c r="A84" s="4"/>
      <c r="B84" s="4"/>
      <c r="C84" s="9"/>
      <c r="D84" s="33"/>
      <c r="E84" s="33"/>
      <c r="F84" s="19"/>
      <c r="G84" s="19"/>
      <c r="H84" s="20"/>
      <c r="I84" s="19"/>
      <c r="J84" s="19"/>
      <c r="K84" s="19"/>
      <c r="L84" s="19"/>
      <c r="M84" s="19"/>
      <c r="N84" s="19"/>
      <c r="O84" s="19"/>
      <c r="P84" s="22"/>
    </row>
    <row r="85" spans="1:16">
      <c r="C85" s="11"/>
      <c r="P85" s="22"/>
    </row>
    <row r="86" spans="1:16">
      <c r="C86" s="11"/>
      <c r="P86" s="22"/>
    </row>
    <row r="87" spans="1:16">
      <c r="C87" s="11"/>
      <c r="P87" s="22"/>
    </row>
    <row r="88" spans="1:16">
      <c r="C88" s="11"/>
      <c r="P88" s="22"/>
    </row>
    <row r="89" spans="1:16">
      <c r="C89" s="11"/>
      <c r="P89" s="22"/>
    </row>
    <row r="90" spans="1:16">
      <c r="C90" s="11"/>
      <c r="P90" s="22"/>
    </row>
  </sheetData>
  <protectedRanges>
    <protectedRange sqref="C8" name="範圍5_3_1_1_4"/>
    <protectedRange sqref="C27" name="範圍5_3_1_1_5"/>
    <protectedRange sqref="C31" name="範圍5_3_1_1_6"/>
    <protectedRange sqref="C10 C22" name="範圍5_3_1_1_7"/>
    <protectedRange sqref="C16 C28 C9" name="範圍5_3_1_1_8"/>
  </protectedRanges>
  <autoFilter ref="A7:P38" xr:uid="{00000000-0001-0000-0200-000000000000}">
    <filterColumn colId="3" showButton="0"/>
    <filterColumn colId="5" showButton="0"/>
  </autoFilter>
  <sortState xmlns:xlrd2="http://schemas.microsoft.com/office/spreadsheetml/2017/richdata2" ref="A8:P38">
    <sortCondition ref="H8:H38"/>
    <sortCondition ref="D8:D38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2024-10-17T01:47:27Z</cp:lastPrinted>
  <dcterms:created xsi:type="dcterms:W3CDTF">2017-01-17T08:32:26Z</dcterms:created>
  <dcterms:modified xsi:type="dcterms:W3CDTF">2024-10-17T01:49:31Z</dcterms:modified>
</cp:coreProperties>
</file>